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L:\RELAZIONI\2018\Trimestrali - Mensili - Semestrale\Semestrale 2018\SITO\"/>
    </mc:Choice>
  </mc:AlternateContent>
  <bookViews>
    <workbookView xWindow="-15" yWindow="-15" windowWidth="10215" windowHeight="8910" tabRatio="784" activeTab="1"/>
  </bookViews>
  <sheets>
    <sheet name="Dati ec.-fin. oper e indicatori" sheetId="4" r:id="rId1"/>
    <sheet name="Dati operativi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h">#REF!</definedName>
    <definedName name="\k">#REF!</definedName>
    <definedName name="\p">[1]MACRO!#REF!</definedName>
    <definedName name="\PRINTA1">#REF!</definedName>
    <definedName name="\PRINTB1">#REF!</definedName>
    <definedName name="\PRINTB2">#REF!</definedName>
    <definedName name="\PRINTB3">#REF!</definedName>
    <definedName name="\PRINTB4">#REF!</definedName>
    <definedName name="\PRINTC1">#REF!</definedName>
    <definedName name="\PRINTC2">#REF!</definedName>
    <definedName name="\PRINTD1">#REF!</definedName>
    <definedName name="\PRINTD2">#REF!</definedName>
    <definedName name="\PRINTD3">#REF!</definedName>
    <definedName name="\PRINTE1">#REF!</definedName>
    <definedName name="\PRINTE2">#REF!</definedName>
    <definedName name="\PRINTF1">#REF!</definedName>
    <definedName name="\PRINTG1">#REF!</definedName>
    <definedName name="\PRINTH1">#REF!</definedName>
    <definedName name="\PRINTI1">#REF!</definedName>
    <definedName name="\Q">#REF!</definedName>
    <definedName name="\s">#REF!</definedName>
    <definedName name="\w">#REF!</definedName>
    <definedName name="\z">#REF!</definedName>
    <definedName name="__123Graph_C" hidden="1">#REF!</definedName>
    <definedName name="_1__123Graph_AGRAFICO_1" hidden="1">#REF!</definedName>
    <definedName name="_2__123Graph_BGRAFICO_1" hidden="1">#REF!</definedName>
    <definedName name="_3__123Graph_LBL_AGRAFICO_1" hidden="1">#REF!</definedName>
    <definedName name="_3__Escluso_costo_lavoro_da_acquisizioni">"ANALISI"</definedName>
    <definedName name="_4__123Graph_LBL_BGRAFICO_1" hidden="1">#REF!</definedName>
    <definedName name="_ECO96">#REF!</definedName>
    <definedName name="_Key1" hidden="1">#REF!</definedName>
    <definedName name="_Order1" hidden="1">255</definedName>
    <definedName name="_SOC1">#REF!</definedName>
    <definedName name="_SOC2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>#REF!</definedName>
    <definedName name="aa">#REF!</definedName>
    <definedName name="ACQ_GAS_ESTERO">[2]riepilogo!$A$4:$O$116</definedName>
    <definedName name="agg_forecast">#REF!</definedName>
    <definedName name="AGGIUSTAM">#REF!</definedName>
    <definedName name="agip">#REF!</definedName>
    <definedName name="Agip_mdc">#REF!</definedName>
    <definedName name="AgipSnam">#REF!</definedName>
    <definedName name="AL">#REF!</definedName>
    <definedName name="AL_1">#REF!</definedName>
    <definedName name="Altro">#REF!</definedName>
    <definedName name="ANNO_ESERCIZIO">[3]Parametri!$B$5</definedName>
    <definedName name="area">#REF!</definedName>
    <definedName name="Area_Dati">#REF!</definedName>
    <definedName name="AREA_ORRIZ">#REF!</definedName>
    <definedName name="Area_print">#REF!</definedName>
    <definedName name="_xlnm.Print_Area" localSheetId="0">'Dati ec.-fin. oper e indicatori'!$B$1:$E$41</definedName>
    <definedName name="_xlnm.Print_Area" localSheetId="1">'Dati operativi'!$B$1:$E$48</definedName>
    <definedName name="_xlnm.Print_Area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TRIM">[4]RFUEL!#REF!</definedName>
    <definedName name="as">#REF!</definedName>
    <definedName name="B">#REF!</definedName>
    <definedName name="bbb">#REF!</definedName>
    <definedName name="bgas328">#REF!</definedName>
    <definedName name="bgas330">#REF!</definedName>
    <definedName name="bgas332">#REF!</definedName>
    <definedName name="bgpl328">#REF!</definedName>
    <definedName name="bgpl330">#REF!</definedName>
    <definedName name="bgpl332">#REF!</definedName>
    <definedName name="bs0p328">#REF!</definedName>
    <definedName name="bs0p330">#REF!</definedName>
    <definedName name="bs0p332">#REF!</definedName>
    <definedName name="bsup328">#REF!</definedName>
    <definedName name="bsup330">#REF!</definedName>
    <definedName name="bsup332">#REF!</definedName>
    <definedName name="C_">#REF!</definedName>
    <definedName name="C_CE">#REF!</definedName>
    <definedName name="C_pro">#REF!</definedName>
    <definedName name="CAMBIO">#REF!</definedName>
    <definedName name="CAMBIOESC">[5]ANALISI!#REF!</definedName>
    <definedName name="CAMBIOFF">[5]ANALISI!#REF!</definedName>
    <definedName name="CAMBIOFOL">[5]ANALISI!#REF!</definedName>
    <definedName name="CAMBIOFS">[5]ANALISI!#REF!</definedName>
    <definedName name="CAMBIOLGS">[5]ANALISI!#REF!</definedName>
    <definedName name="CAMBIOSR">[5]ANALISI!#REF!</definedName>
    <definedName name="CASHFLOW">#REF!</definedName>
    <definedName name="CECON1">#REF!</definedName>
    <definedName name="CECON2">#REF!</definedName>
    <definedName name="CECON2B">#REF!</definedName>
    <definedName name="CHF">'[6]CAMBI EURO'!$B$6</definedName>
    <definedName name="Chimica_mdc">#REF!</definedName>
    <definedName name="cIND">'[7]c.ind.FB1'!#REF!</definedName>
    <definedName name="cINDtot">'[7]c.ind.FB1'!#REF!</definedName>
    <definedName name="colonna_finale">#REF!,#REF!,#REF!</definedName>
    <definedName name="COMMERCIALE">'[7]c.ind.FB1'!#REF!</definedName>
    <definedName name="confronto_con_piano">#REF!</definedName>
    <definedName name="consolidato">#REF!</definedName>
    <definedName name="conto_economico">#REF!</definedName>
    <definedName name="contributi1">'[7]c.ind.FB1'!#REF!</definedName>
    <definedName name="CORP">#REF!</definedName>
    <definedName name="costi_1">#REF!</definedName>
    <definedName name="costi_fissi">#REF!</definedName>
    <definedName name="COSTO">[8]SNAMPROG!#REF!</definedName>
    <definedName name="COSTO2">#REF!</definedName>
    <definedName name="COVER2">#REF!</definedName>
    <definedName name="_xlnm.Criteria">#REF!</definedName>
    <definedName name="d">#REF!</definedName>
    <definedName name="data">#REF!</definedName>
    <definedName name="DATI">#REF!</definedName>
    <definedName name="dati_interni">#REF!,#REF!,#REF!</definedName>
    <definedName name="Debiti_e_Crediti_INV_DISINV">#REF!</definedName>
    <definedName name="debito">#REF!</definedName>
    <definedName name="DET_PAR">#REF!</definedName>
    <definedName name="df">#REF!</definedName>
    <definedName name="DivAgip">#REF!</definedName>
    <definedName name="dollaro">#REF!</definedName>
    <definedName name="e">#REF!</definedName>
    <definedName name="E_2">#REF!</definedName>
    <definedName name="E_5">#REF!</definedName>
    <definedName name="EC_BL1">#REF!</definedName>
    <definedName name="EC_BL380">#REF!</definedName>
    <definedName name="EC_BL385">#REF!</definedName>
    <definedName name="EC_BL391">#REF!</definedName>
    <definedName name="EC_CABB">#REF!</definedName>
    <definedName name="EC_CABC">#REF!</definedName>
    <definedName name="ee">#REF!</definedName>
    <definedName name="Enichem_corto">#REF!</definedName>
    <definedName name="Enichem_lungo">#REF!</definedName>
    <definedName name="ESP">#REF!</definedName>
    <definedName name="Esplorazione">#REF!</definedName>
    <definedName name="EUR">'[6]CAMBI EURO'!$B$3</definedName>
    <definedName name="euro">#REF!</definedName>
    <definedName name="F">#REF!</definedName>
    <definedName name="FCF">#REF!</definedName>
    <definedName name="fgh">#REF!</definedName>
    <definedName name="FISSI">#REF!</definedName>
    <definedName name="FLUSSI">#REF!</definedName>
    <definedName name="FRF">'[6]CAMBI EURO'!$B$9</definedName>
    <definedName name="g">#REF!</definedName>
    <definedName name="G_G___Prospezione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>'[7]c.ind.FB1'!#REF!</definedName>
    <definedName name="generazione_elettrica">#REF!</definedName>
    <definedName name="GESTIONE_E_INVESTIMENTI_COMPETENZA">#REF!</definedName>
    <definedName name="GESTIONE_E_INVESTIMENTI_Debiti_a_fine_mese">#REF!</definedName>
    <definedName name="GESTIONE_E_INVESTIMENTI_MESEPagamento">#REF!</definedName>
    <definedName name="GESTRA">#REF!</definedName>
    <definedName name="GNL">#REF!</definedName>
    <definedName name="GRAFMDC">#REF!</definedName>
    <definedName name="GRAFMOL">#REF!</definedName>
    <definedName name="GRAFTRIM">#REF!</definedName>
    <definedName name="gruppo">[10]TAB.CONSOLIDATE.XLS!#REF!</definedName>
    <definedName name="h">#REF!</definedName>
    <definedName name="hhh">#REF!</definedName>
    <definedName name="i">#REF!</definedName>
    <definedName name="indebit_per_settore">#REF!</definedName>
    <definedName name="INV">#REF!</definedName>
    <definedName name="INV_Competenza">#REF!</definedName>
    <definedName name="INV_Uscite_Mensili">#REF!</definedName>
    <definedName name="INVE">#REF!</definedName>
    <definedName name="ITL">'[6]CAMBI EURO'!$B$4</definedName>
    <definedName name="kc">#REF!</definedName>
    <definedName name="kf">#REF!</definedName>
    <definedName name="kt">#REF!</definedName>
    <definedName name="l">#REF!</definedName>
    <definedName name="m">#REF!</definedName>
    <definedName name="Macro1">#REF!</definedName>
    <definedName name="MDCTRIM">#REF!</definedName>
    <definedName name="MOL">#REF!</definedName>
    <definedName name="n">#REF!</definedName>
    <definedName name="NLG">'[6]CAMBI EURO'!$B$5</definedName>
    <definedName name="nn">#REF!</definedName>
    <definedName name="non_ricorrenti">#REF!</definedName>
    <definedName name="o">#REF!</definedName>
    <definedName name="OFFERTA">'[7]c.ind.FB1'!#REF!</definedName>
    <definedName name="ok">#REF!</definedName>
    <definedName name="ONERISTR">#REF!</definedName>
    <definedName name="Operativi">#REF!</definedName>
    <definedName name="ORGA">#REF!</definedName>
    <definedName name="p">#REF!</definedName>
    <definedName name="PAGINE">#REF!</definedName>
    <definedName name="PARTECIPAZIONI">#REF!</definedName>
    <definedName name="pARTECIPAZIONI_TRIENNALE">#REF!</definedName>
    <definedName name="patti">#REF!</definedName>
    <definedName name="penultima">#REF!</definedName>
    <definedName name="PERIODO_FLASH_2">[3]Parametri!$B$15</definedName>
    <definedName name="PETR1">#REF!</definedName>
    <definedName name="Petrolchimica">#REF!</definedName>
    <definedName name="petroli">#REF!</definedName>
    <definedName name="Petroli_mdc">#REF!</definedName>
    <definedName name="pp">#REF!</definedName>
    <definedName name="pppp">#REF!</definedName>
    <definedName name="Prima_pagina">#REF!</definedName>
    <definedName name="Print_Area_MI">#REF!</definedName>
    <definedName name="PRODUZ">#REF!</definedName>
    <definedName name="Progetti_mdc">#REF!</definedName>
    <definedName name="prova">#REF!</definedName>
    <definedName name="PTE">'[6]CAMBI EURO'!$B$10</definedName>
    <definedName name="PUR">#REF!</definedName>
    <definedName name="q">#REF!</definedName>
    <definedName name="quantit">[11]QUANTITA!$B$10</definedName>
    <definedName name="QUANTITA">[12]QUANTITA!$B$10</definedName>
    <definedName name="qw">#REF!</definedName>
    <definedName name="_xlnm.Recorder">#REF!</definedName>
    <definedName name="RF">#REF!</definedName>
    <definedName name="ripo">[4]RFUEL!#REF!</definedName>
    <definedName name="ripo2">[12]QUANTITA!$B$10</definedName>
    <definedName name="Saipem_mdc">#REF!</definedName>
    <definedName name="same">#REF!</definedName>
    <definedName name="SAR">'[6]CAMBI EURO'!$B$7</definedName>
    <definedName name="SASP_UK">[13]CONSEST!#REF!</definedName>
    <definedName name="Scenario">#REF!</definedName>
    <definedName name="scheda1">#REF!</definedName>
    <definedName name="scheda2">#REF!</definedName>
    <definedName name="seguevalorizz">#REF!</definedName>
    <definedName name="SintesixEni">#REF!</definedName>
    <definedName name="Snam_corto">#REF!</definedName>
    <definedName name="snam_lungo">#REF!</definedName>
    <definedName name="Snam_mdc">#REF!</definedName>
    <definedName name="SOC10ESTERO">#REF!</definedName>
    <definedName name="SOC11ESTERO">#REF!</definedName>
    <definedName name="SOC12ESTERO">#REF!</definedName>
    <definedName name="SOC1ESTERO">#REF!</definedName>
    <definedName name="SOC1ITALIA">#REF!</definedName>
    <definedName name="SOC1ITALIABREVE1">#REF!</definedName>
    <definedName name="SOC1ITALIABREVE2">#REF!</definedName>
    <definedName name="SOC1ITALIABREVE3">#REF!</definedName>
    <definedName name="SOC2ESTERO">#REF!</definedName>
    <definedName name="SOC2ITALIA">#REF!</definedName>
    <definedName name="SOC2ITALIABREVE1">#REF!</definedName>
    <definedName name="SOC2ITALIABREVE2">#REF!</definedName>
    <definedName name="SOC2ITALIABREVE3">#REF!</definedName>
    <definedName name="SOC3ESTERO">#REF!</definedName>
    <definedName name="SOC3ITALIA">#REF!</definedName>
    <definedName name="SOC3ITALIABREVE1">#REF!</definedName>
    <definedName name="SOC3ITALIABREVE2">#REF!</definedName>
    <definedName name="SOC3ITALIABREVE3">#REF!</definedName>
    <definedName name="SOC4ESTERO">#REF!</definedName>
    <definedName name="SOC4ITALIA">#REF!</definedName>
    <definedName name="SOC4ITALIABREVE1">#REF!</definedName>
    <definedName name="SOC4ITALIABREVE2">#REF!</definedName>
    <definedName name="SOC4ITALIABREVE3">#REF!</definedName>
    <definedName name="SOC5ESTERO">#REF!</definedName>
    <definedName name="SOC5ITALIA">#REF!</definedName>
    <definedName name="SOC5ITALIABREVE1">#REF!</definedName>
    <definedName name="SOC5ITALIABREVE2">#REF!</definedName>
    <definedName name="SOC5ITALIABREVE3">#REF!</definedName>
    <definedName name="SOC6ESTERO">#REF!</definedName>
    <definedName name="SOC6ITALIA">#REF!</definedName>
    <definedName name="SOC6ITALIABREVE1">#REF!</definedName>
    <definedName name="SOC6ITALIABREVE2">#REF!</definedName>
    <definedName name="SOC6ITALIABREVE3">#REF!</definedName>
    <definedName name="SOC7ESTERO">#REF!</definedName>
    <definedName name="SOC7ITALIA">#REF!</definedName>
    <definedName name="SOC7ITALIABREVE1">#REF!</definedName>
    <definedName name="SOC7ITALIABREVE2">#REF!</definedName>
    <definedName name="SOC7ITALIABREVE3">#REF!</definedName>
    <definedName name="SOC8ESTERO">#REF!</definedName>
    <definedName name="SOC8ITALIA">#REF!</definedName>
    <definedName name="SOC9ESTERO">#REF!</definedName>
    <definedName name="SOC9ITALIA">#REF!</definedName>
    <definedName name="SP">#REF!</definedName>
    <definedName name="SP_USA">[13]CONSEST!#REF!</definedName>
    <definedName name="SPAGO">#REF!</definedName>
    <definedName name="SPAPR">#REF!</definedName>
    <definedName name="SPDIC">#REF!</definedName>
    <definedName name="SPFEB">#REF!</definedName>
    <definedName name="SPGEN">#REF!</definedName>
    <definedName name="SPGIU">#REF!</definedName>
    <definedName name="SPLUG">#REF!</definedName>
    <definedName name="SPMAG">#REF!</definedName>
    <definedName name="SPMAR">#REF!</definedName>
    <definedName name="SPNOV">#REF!</definedName>
    <definedName name="SPOTT">#REF!</definedName>
    <definedName name="SPSET">#REF!</definedName>
    <definedName name="stampa">#REF!</definedName>
    <definedName name="STAMPA_PROSPETTO">#REF!</definedName>
    <definedName name="stp">#REF!</definedName>
    <definedName name="STPATR">#REF!</definedName>
    <definedName name="STUDI">'[7]c.ind.FB1'!#REF!</definedName>
    <definedName name="t">#REF!</definedName>
    <definedName name="T_BL1">#REF!</definedName>
    <definedName name="T_BL380">#REF!</definedName>
    <definedName name="T_BL385">#REF!</definedName>
    <definedName name="tab1a">#REF!</definedName>
    <definedName name="tab1b">#REF!</definedName>
    <definedName name="tab2a">#REF!</definedName>
    <definedName name="tab2b">#REF!</definedName>
    <definedName name="tab3a">#REF!</definedName>
    <definedName name="tab3b">#REF!</definedName>
    <definedName name="tab4a">#REF!</definedName>
    <definedName name="tab4b">#REF!</definedName>
    <definedName name="tab5a">#REF!</definedName>
    <definedName name="tab5b">#REF!</definedName>
    <definedName name="tab6a">#REF!</definedName>
    <definedName name="tab6b">#REF!</definedName>
    <definedName name="tab7a">#REF!</definedName>
    <definedName name="tab7b">#REF!</definedName>
    <definedName name="tab8a">#REF!</definedName>
    <definedName name="tab8b">#REF!</definedName>
    <definedName name="test">#REF!</definedName>
    <definedName name="TITOLO_3">[3]Parametri!$B$19</definedName>
    <definedName name="tre_1996">#REF!</definedName>
    <definedName name="TRI_Varie">#REF!</definedName>
    <definedName name="TRIB">#REF!</definedName>
    <definedName name="ukk">#REF!</definedName>
    <definedName name="ULTIMA">#REF!</definedName>
    <definedName name="uop">#REF!</definedName>
    <definedName name="utile_operativo">#REF!</definedName>
    <definedName name="valorizzazione">#REF!</definedName>
    <definedName name="Valuta">#REF!</definedName>
    <definedName name="varianti">#REF!</definedName>
    <definedName name="VARIE">#REF!</definedName>
    <definedName name="varie_triennale">#REF!</definedName>
    <definedName name="VENCON">#REF!</definedName>
    <definedName name="VENCON_BT">#REF!</definedName>
    <definedName name="Vendite">'[14]Quantità Snam'!$A$2:$R$34</definedName>
    <definedName name="x">#REF!</definedName>
    <definedName name="xb">#REF!</definedName>
    <definedName name="xd">#REF!</definedName>
    <definedName name="xe">#REF!</definedName>
    <definedName name="xf">#REF!</definedName>
    <definedName name="y">#REF!</definedName>
    <definedName name="yy">#REF!</definedName>
    <definedName name="z">#REF!</definedName>
    <definedName name="zz">#REF!</definedName>
  </definedNames>
  <calcPr calcId="152511" calcOnSave="0"/>
</workbook>
</file>

<file path=xl/calcChain.xml><?xml version="1.0" encoding="utf-8"?>
<calcChain xmlns="http://schemas.openxmlformats.org/spreadsheetml/2006/main">
  <c r="E13" i="5" l="1"/>
  <c r="E31" i="5"/>
  <c r="D13" i="5" l="1"/>
</calcChain>
</file>

<file path=xl/sharedStrings.xml><?xml version="1.0" encoding="utf-8"?>
<sst xmlns="http://schemas.openxmlformats.org/spreadsheetml/2006/main" count="122" uniqueCount="100">
  <si>
    <t>Prezzo delle azioni a fine periodo</t>
  </si>
  <si>
    <t>(milioni)</t>
  </si>
  <si>
    <t>(%)</t>
  </si>
  <si>
    <t>Leverage</t>
  </si>
  <si>
    <t>Exploration &amp; Production</t>
  </si>
  <si>
    <t>(miliardi di metri cubi)</t>
  </si>
  <si>
    <t>(migliaia di boe/giorno)</t>
  </si>
  <si>
    <t>Gas &amp; Power</t>
  </si>
  <si>
    <t>Lavorazioni in conto proprio</t>
  </si>
  <si>
    <t>(milioni di tonnellate)</t>
  </si>
  <si>
    <t>(numero)</t>
  </si>
  <si>
    <t>(migliaia di litri)</t>
  </si>
  <si>
    <t>(migliaia di tonnellate)</t>
  </si>
  <si>
    <t>Vendite di prodotti petrolchimici</t>
  </si>
  <si>
    <t>Totale attività a fine periodo</t>
  </si>
  <si>
    <t xml:space="preserve">(barili) </t>
  </si>
  <si>
    <t>Emissioni dirette di gas serra</t>
  </si>
  <si>
    <t>Coverage</t>
  </si>
  <si>
    <t>Current ratio</t>
  </si>
  <si>
    <t>Debt coverage</t>
  </si>
  <si>
    <t xml:space="preserve">Dipendenti in servizio a fine periodo </t>
  </si>
  <si>
    <t>(milioni di boe)</t>
  </si>
  <si>
    <t>(infortuni mortali/ore lavorate) x 100.000.000</t>
  </si>
  <si>
    <t>(€ milioni)</t>
  </si>
  <si>
    <t>Fatality index</t>
  </si>
  <si>
    <t>(€)</t>
  </si>
  <si>
    <t>(€ miliardi)</t>
  </si>
  <si>
    <t>($)</t>
  </si>
  <si>
    <t>Oil spill operativi</t>
  </si>
  <si>
    <t>Community investment</t>
  </si>
  <si>
    <t>Numero medio ponderato di azioni in circolazione</t>
  </si>
  <si>
    <t>di cui: ricerca esplorativa</t>
  </si>
  <si>
    <t>di cui: Exploration &amp; Production</t>
  </si>
  <si>
    <t>($/boe)</t>
  </si>
  <si>
    <t xml:space="preserve">Vendite gas mondo </t>
  </si>
  <si>
    <t>Produzioni di prodotti petrolchimici</t>
  </si>
  <si>
    <t>Utile (perdita) operativo</t>
  </si>
  <si>
    <t>Ricavi della gestione caratteristica</t>
  </si>
  <si>
    <t>Primo semestre</t>
  </si>
  <si>
    <t>Dipendenti in servizio a fine periodo</t>
  </si>
  <si>
    <t>Acqua di formazione reiniettata</t>
  </si>
  <si>
    <t>Refining &amp; Marketing e Chimica</t>
  </si>
  <si>
    <t>Vendite di energia elettrica</t>
  </si>
  <si>
    <t>(terawattora)</t>
  </si>
  <si>
    <t>(migliaia di barili/giorno)</t>
  </si>
  <si>
    <t>(milioni di metri cubi/giorno)</t>
  </si>
  <si>
    <t>Vendite di prodotti petroliferi Rete Europa</t>
  </si>
  <si>
    <t xml:space="preserve">Erogato medio per stazione di servizio Rete Europa </t>
  </si>
  <si>
    <t>Indice di frequenza infortuni totali registrabili (TRIR)</t>
  </si>
  <si>
    <t xml:space="preserve">             - da flaring</t>
  </si>
  <si>
    <t xml:space="preserve">             - da venting</t>
  </si>
  <si>
    <t>(infortuni totali registrabili/ore lavorate) x 1.000.000</t>
  </si>
  <si>
    <r>
      <t>Emissioni di SO</t>
    </r>
    <r>
      <rPr>
        <vertAlign val="subscript"/>
        <sz val="12"/>
        <rFont val="Calibri"/>
        <family val="2"/>
        <scheme val="minor"/>
      </rPr>
      <t>x</t>
    </r>
    <r>
      <rPr>
        <sz val="12"/>
        <rFont val="Calibri"/>
        <family val="2"/>
        <scheme val="minor"/>
      </rPr>
      <t xml:space="preserve"> (ossidi di zolfo)</t>
    </r>
  </si>
  <si>
    <r>
      <t>(milioni di tonnellate di CO</t>
    </r>
    <r>
      <rPr>
        <vertAlign val="subscript"/>
        <sz val="9"/>
        <rFont val="Calibri"/>
        <family val="2"/>
        <scheme val="minor"/>
      </rPr>
      <t xml:space="preserve">2  </t>
    </r>
    <r>
      <rPr>
        <sz val="9"/>
        <rFont val="Calibri"/>
        <family val="2"/>
        <scheme val="minor"/>
      </rPr>
      <t>eq)</t>
    </r>
  </si>
  <si>
    <r>
      <t>(milioni di tonnellate di CO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eq)</t>
    </r>
  </si>
  <si>
    <r>
      <t>(milioni di tonnellate di CO</t>
    </r>
    <r>
      <rPr>
        <vertAlign val="subscript"/>
        <sz val="9"/>
        <rFont val="Calibri"/>
        <family val="2"/>
        <scheme val="minor"/>
      </rPr>
      <t xml:space="preserve">2 </t>
    </r>
    <r>
      <rPr>
        <sz val="9"/>
        <rFont val="Calibri"/>
        <family val="2"/>
        <scheme val="minor"/>
      </rPr>
      <t>eq)</t>
    </r>
  </si>
  <si>
    <r>
      <t>(migliaia di tonnellate di SO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 xml:space="preserve"> eq)</t>
    </r>
  </si>
  <si>
    <t xml:space="preserve">               - dipendenti</t>
  </si>
  <si>
    <t xml:space="preserve">               - contrattisti</t>
  </si>
  <si>
    <t xml:space="preserve">               - all'estero</t>
  </si>
  <si>
    <t xml:space="preserve">          - petrolio e condensati</t>
  </si>
  <si>
    <t xml:space="preserve">            - in Italia</t>
  </si>
  <si>
    <t xml:space="preserve">               - internazionali</t>
  </si>
  <si>
    <t xml:space="preserve"> Gas &amp; Power</t>
  </si>
  <si>
    <t xml:space="preserve"> Refining &amp; Marketing e Chimica</t>
  </si>
  <si>
    <t xml:space="preserve"> sviluppo riserve di idrocarburi</t>
  </si>
  <si>
    <t>Donne in posizioni manageriali (dirigenti e quadri)</t>
  </si>
  <si>
    <t>di cui:     - donne</t>
  </si>
  <si>
    <t>Check vs commento ec.</t>
  </si>
  <si>
    <t>Check vs andam.op.</t>
  </si>
  <si>
    <t>Principali dati ed indicatori economici e finanziari</t>
  </si>
  <si>
    <t>Flusso di cassa netto da attività operativa</t>
  </si>
  <si>
    <t>Principali indicatori di performance</t>
  </si>
  <si>
    <t>di cui:   - da combustione e processo</t>
  </si>
  <si>
    <t xml:space="preserve">             - gas naturale</t>
  </si>
  <si>
    <t xml:space="preserve">Costi di ricerca e sviluppo </t>
  </si>
  <si>
    <r>
      <t xml:space="preserve">Prezzi medi di realizzo degli idrocarburi </t>
    </r>
    <r>
      <rPr>
        <vertAlign val="superscript"/>
        <sz val="12"/>
        <rFont val="Calibri"/>
        <family val="2"/>
        <scheme val="minor"/>
      </rPr>
      <t>(a)</t>
    </r>
  </si>
  <si>
    <t>(a) Include la quota Eni delle joint venture e collegate valutate con il metodo del patrimonio netto.</t>
  </si>
  <si>
    <r>
      <t xml:space="preserve">Produzione di idrocarburi </t>
    </r>
    <r>
      <rPr>
        <vertAlign val="superscript"/>
        <sz val="12"/>
        <rFont val="Calibri"/>
        <family val="2"/>
        <scheme val="minor"/>
      </rPr>
      <t>(a)</t>
    </r>
  </si>
  <si>
    <r>
      <t>Produzione venduta</t>
    </r>
    <r>
      <rPr>
        <vertAlign val="superscript"/>
        <sz val="12"/>
        <rFont val="Calibri"/>
        <family val="2"/>
        <scheme val="minor"/>
      </rPr>
      <t xml:space="preserve"> (a)</t>
    </r>
  </si>
  <si>
    <t>Investimenti  tecnici</t>
  </si>
  <si>
    <t>Patrimonio netto comprese le interessenze di terzi</t>
  </si>
  <si>
    <t>Indebitamento finanziario netto</t>
  </si>
  <si>
    <t>Capitale investito netto</t>
  </si>
  <si>
    <r>
      <t xml:space="preserve">Utile (perdita) operativo adjusted </t>
    </r>
    <r>
      <rPr>
        <vertAlign val="superscript"/>
        <sz val="12"/>
        <rFont val="Calibri"/>
        <family val="2"/>
        <scheme val="minor"/>
      </rPr>
      <t>(a)</t>
    </r>
  </si>
  <si>
    <t>Gearing</t>
  </si>
  <si>
    <t>(b)  Di competenza Eni.</t>
  </si>
  <si>
    <t>(c) Interamente diluito. Calcolato come rapporto tra l'utile netto/cash flow e il numero medio di azioni in circolazione nell'esercizio. L'ammontare in dollari è convertito sulla base del cambio medio di periodo rilevato dalla Reuters (WMR).</t>
  </si>
  <si>
    <r>
      <t xml:space="preserve">Utile (perdita) netto </t>
    </r>
    <r>
      <rPr>
        <vertAlign val="superscript"/>
        <sz val="12"/>
        <rFont val="Calibri"/>
        <family val="2"/>
        <scheme val="minor"/>
      </rPr>
      <t xml:space="preserve">(b) </t>
    </r>
  </si>
  <si>
    <r>
      <t xml:space="preserve">Utile (perdita) netto adjusted </t>
    </r>
    <r>
      <rPr>
        <vertAlign val="superscript"/>
        <sz val="12"/>
        <rFont val="Calibri"/>
        <family val="2"/>
      </rPr>
      <t>(a) (b)</t>
    </r>
  </si>
  <si>
    <r>
      <t xml:space="preserve">Utile (perdita) complessivo </t>
    </r>
    <r>
      <rPr>
        <vertAlign val="superscript"/>
        <sz val="12"/>
        <rFont val="Calibri"/>
        <family val="2"/>
        <scheme val="minor"/>
      </rPr>
      <t>(b)</t>
    </r>
  </si>
  <si>
    <t>(e) Prodotto del numero delle azioni in circolazione per il prezzo di riferimento di borsa di fine periodo.</t>
  </si>
  <si>
    <r>
      <t xml:space="preserve">Capitalizzazione di borsa </t>
    </r>
    <r>
      <rPr>
        <vertAlign val="superscript"/>
        <sz val="12"/>
        <rFont val="Calibri"/>
        <family val="2"/>
        <scheme val="minor"/>
      </rPr>
      <t>(e)</t>
    </r>
  </si>
  <si>
    <t>Tasso di utilizzo medio degli impianti petrolchimici</t>
  </si>
  <si>
    <t>(a) Misura di risultato Non‐GAAP.</t>
  </si>
  <si>
    <t xml:space="preserve">             - da fuggitive di metano</t>
  </si>
  <si>
    <r>
      <t xml:space="preserve">Flusso di cassa netto da attività operativa prima della variazione del capitale d'esercizio ed escludendo l'utile (perdita) di magazzino </t>
    </r>
    <r>
      <rPr>
        <vertAlign val="superscript"/>
        <sz val="12"/>
        <rFont val="Calibri"/>
        <family val="2"/>
      </rPr>
      <t>(a)</t>
    </r>
  </si>
  <si>
    <r>
      <t xml:space="preserve">        - per azione</t>
    </r>
    <r>
      <rPr>
        <i/>
        <vertAlign val="superscript"/>
        <sz val="12"/>
        <rFont val="Calibri"/>
        <family val="2"/>
        <scheme val="minor"/>
      </rPr>
      <t xml:space="preserve"> (c)</t>
    </r>
  </si>
  <si>
    <r>
      <t xml:space="preserve">        - per ADR </t>
    </r>
    <r>
      <rPr>
        <i/>
        <vertAlign val="superscript"/>
        <sz val="12"/>
        <rFont val="Calibri"/>
        <family val="2"/>
        <scheme val="minor"/>
      </rPr>
      <t>(c) (d)</t>
    </r>
  </si>
  <si>
    <t>(d) Un ADR rappresenta due azioni.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</si>
</sst>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#,##0;\(#,##0\)"/>
    <numFmt numFmtId="168" formatCode="_-[$€-2]\ * #,##0.00_-;\-[$€-2]\ * #,##0.00_-;_-[$€-2]\ * &quot;-&quot;??_-"/>
    <numFmt numFmtId="169" formatCode="0.00_)"/>
    <numFmt numFmtId="170" formatCode="#,##0\ "/>
    <numFmt numFmtId="171" formatCode="###0_);\(###0\)"/>
    <numFmt numFmtId="172" formatCode="#,##0.0;\(#,##0.0\)"/>
    <numFmt numFmtId="173" formatCode="#,##0.00;\(#,##0.00\)"/>
    <numFmt numFmtId="174" formatCode="_-* #,##0_-;\-* #,##0_-;_-* &quot;-&quot;??_-;_-@_-"/>
    <numFmt numFmtId="175" formatCode="0_ ;\-0\ "/>
    <numFmt numFmtId="176" formatCode="_-* #,##0.0_-;\-* #,##0.0_-;_-* &quot;-&quot;??_-;_-@_-"/>
  </numFmts>
  <fonts count="42">
    <font>
      <sz val="10"/>
      <name val="Arial"/>
    </font>
    <font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0"/>
      <name val="Verdana"/>
      <family val="2"/>
    </font>
    <font>
      <sz val="8"/>
      <name val="Verdana"/>
      <family val="2"/>
    </font>
    <font>
      <sz val="10"/>
      <name val="MS Sans Serif"/>
      <family val="2"/>
    </font>
    <font>
      <sz val="12"/>
      <name val="Arial"/>
      <family val="2"/>
    </font>
    <font>
      <b/>
      <i/>
      <sz val="16"/>
      <name val="Helv"/>
    </font>
    <font>
      <sz val="12"/>
      <name val="Arial MT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9"/>
      <color indexed="2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vertAlign val="subscript"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vertAlign val="subscript"/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i/>
      <vertAlign val="superscript"/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2"/>
      <name val="Calibri"/>
      <family val="2"/>
    </font>
    <font>
      <sz val="8"/>
      <name val="Arial"/>
      <family val="2"/>
    </font>
    <font>
      <b/>
      <i/>
      <sz val="12"/>
      <color rgb="FFFF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ck">
        <color rgb="FFFF0000"/>
      </top>
      <bottom/>
      <diagonal/>
    </border>
    <border>
      <left/>
      <right/>
      <top/>
      <bottom style="medium">
        <color rgb="FFFF0000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double">
        <color theme="1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170" fontId="6" fillId="0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169" fontId="8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9" fillId="0" borderId="0"/>
    <xf numFmtId="4" fontId="10" fillId="2" borderId="1" applyNumberFormat="0" applyProtection="0">
      <alignment vertical="center"/>
    </xf>
    <xf numFmtId="4" fontId="11" fillId="2" borderId="1" applyNumberFormat="0" applyProtection="0">
      <alignment vertical="center"/>
    </xf>
    <xf numFmtId="4" fontId="12" fillId="2" borderId="1" applyNumberFormat="0" applyProtection="0">
      <alignment horizontal="left" vertical="center" indent="1"/>
    </xf>
    <xf numFmtId="4" fontId="12" fillId="3" borderId="0" applyNumberFormat="0" applyProtection="0">
      <alignment horizontal="left" vertical="center" indent="1"/>
    </xf>
    <xf numFmtId="4" fontId="12" fillId="4" borderId="1" applyNumberFormat="0" applyProtection="0">
      <alignment horizontal="right" vertical="center"/>
    </xf>
    <xf numFmtId="4" fontId="12" fillId="5" borderId="1" applyNumberFormat="0" applyProtection="0">
      <alignment horizontal="right" vertical="center"/>
    </xf>
    <xf numFmtId="4" fontId="12" fillId="6" borderId="1" applyNumberFormat="0" applyProtection="0">
      <alignment horizontal="right" vertical="center"/>
    </xf>
    <xf numFmtId="4" fontId="12" fillId="7" borderId="1" applyNumberFormat="0" applyProtection="0">
      <alignment horizontal="right" vertical="center"/>
    </xf>
    <xf numFmtId="4" fontId="12" fillId="8" borderId="1" applyNumberFormat="0" applyProtection="0">
      <alignment horizontal="right" vertical="center"/>
    </xf>
    <xf numFmtId="4" fontId="12" fillId="9" borderId="1" applyNumberFormat="0" applyProtection="0">
      <alignment horizontal="right" vertical="center"/>
    </xf>
    <xf numFmtId="4" fontId="12" fillId="10" borderId="1" applyNumberFormat="0" applyProtection="0">
      <alignment horizontal="right" vertical="center"/>
    </xf>
    <xf numFmtId="4" fontId="12" fillId="11" borderId="1" applyNumberFormat="0" applyProtection="0">
      <alignment horizontal="right" vertical="center"/>
    </xf>
    <xf numFmtId="4" fontId="12" fillId="12" borderId="1" applyNumberFormat="0" applyProtection="0">
      <alignment horizontal="right" vertical="center"/>
    </xf>
    <xf numFmtId="4" fontId="10" fillId="13" borderId="2" applyNumberFormat="0" applyProtection="0">
      <alignment horizontal="left" vertical="center" indent="1"/>
    </xf>
    <xf numFmtId="4" fontId="10" fillId="14" borderId="0" applyNumberFormat="0" applyProtection="0">
      <alignment horizontal="left" vertical="center" indent="1"/>
    </xf>
    <xf numFmtId="4" fontId="10" fillId="3" borderId="0" applyNumberFormat="0" applyProtection="0">
      <alignment horizontal="left" vertical="center" indent="1"/>
    </xf>
    <xf numFmtId="4" fontId="12" fillId="14" borderId="1" applyNumberFormat="0" applyProtection="0">
      <alignment horizontal="right" vertical="center"/>
    </xf>
    <xf numFmtId="4" fontId="13" fillId="14" borderId="0" applyNumberFormat="0" applyProtection="0">
      <alignment horizontal="left" vertical="center" indent="1"/>
    </xf>
    <xf numFmtId="4" fontId="13" fillId="3" borderId="0" applyNumberFormat="0" applyProtection="0">
      <alignment horizontal="left" vertical="center" indent="1"/>
    </xf>
    <xf numFmtId="4" fontId="12" fillId="15" borderId="1" applyNumberFormat="0" applyProtection="0">
      <alignment vertical="center"/>
    </xf>
    <xf numFmtId="4" fontId="14" fillId="15" borderId="1" applyNumberFormat="0" applyProtection="0">
      <alignment vertical="center"/>
    </xf>
    <xf numFmtId="4" fontId="10" fillId="14" borderId="3" applyNumberFormat="0" applyProtection="0">
      <alignment horizontal="left" vertical="center" indent="1"/>
    </xf>
    <xf numFmtId="4" fontId="12" fillId="15" borderId="1" applyNumberFormat="0" applyProtection="0">
      <alignment horizontal="right" vertical="center"/>
    </xf>
    <xf numFmtId="4" fontId="14" fillId="15" borderId="1" applyNumberFormat="0" applyProtection="0">
      <alignment horizontal="right" vertical="center"/>
    </xf>
    <xf numFmtId="4" fontId="10" fillId="14" borderId="1" applyNumberFormat="0" applyProtection="0">
      <alignment horizontal="left" vertical="center" indent="1"/>
    </xf>
    <xf numFmtId="4" fontId="15" fillId="16" borderId="3" applyNumberFormat="0" applyProtection="0">
      <alignment horizontal="left" vertical="center" indent="1"/>
    </xf>
    <xf numFmtId="4" fontId="16" fillId="15" borderId="1" applyNumberFormat="0" applyProtection="0">
      <alignment horizontal="right" vertical="center"/>
    </xf>
    <xf numFmtId="0" fontId="17" fillId="17" borderId="0"/>
    <xf numFmtId="0" fontId="18" fillId="17" borderId="0"/>
    <xf numFmtId="0" fontId="19" fillId="17" borderId="4"/>
    <xf numFmtId="0" fontId="19" fillId="17" borderId="0"/>
    <xf numFmtId="0" fontId="17" fillId="18" borderId="4">
      <protection locked="0"/>
    </xf>
    <xf numFmtId="0" fontId="17" fillId="17" borderId="0"/>
    <xf numFmtId="0" fontId="20" fillId="19" borderId="0"/>
    <xf numFmtId="0" fontId="20" fillId="20" borderId="0"/>
    <xf numFmtId="0" fontId="20" fillId="8" borderId="0"/>
    <xf numFmtId="164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71">
    <xf numFmtId="0" fontId="0" fillId="0" borderId="0" xfId="0"/>
    <xf numFmtId="0" fontId="23" fillId="0" borderId="0" xfId="16" applyFont="1" applyFill="1"/>
    <xf numFmtId="0" fontId="23" fillId="0" borderId="0" xfId="16" applyFont="1" applyFill="1" applyBorder="1" applyAlignment="1">
      <alignment vertical="top"/>
    </xf>
    <xf numFmtId="0" fontId="23" fillId="0" borderId="0" xfId="16" applyFont="1" applyFill="1" applyAlignment="1">
      <alignment horizontal="center"/>
    </xf>
    <xf numFmtId="0" fontId="26" fillId="0" borderId="0" xfId="16" applyFont="1" applyFill="1" applyBorder="1" applyAlignment="1">
      <alignment horizontal="center"/>
    </xf>
    <xf numFmtId="0" fontId="28" fillId="0" borderId="0" xfId="16" applyFont="1" applyFill="1" applyBorder="1" applyAlignment="1">
      <alignment vertical="center"/>
    </xf>
    <xf numFmtId="0" fontId="28" fillId="0" borderId="0" xfId="16" applyFont="1" applyFill="1"/>
    <xf numFmtId="3" fontId="28" fillId="0" borderId="0" xfId="16" applyNumberFormat="1" applyFont="1" applyFill="1" applyBorder="1" applyAlignment="1">
      <alignment horizontal="right" indent="1"/>
    </xf>
    <xf numFmtId="0" fontId="28" fillId="0" borderId="0" xfId="16" applyFont="1" applyFill="1" applyBorder="1"/>
    <xf numFmtId="3" fontId="29" fillId="0" borderId="0" xfId="16" applyNumberFormat="1" applyFont="1" applyFill="1" applyBorder="1" applyAlignment="1">
      <alignment horizontal="right" indent="1"/>
    </xf>
    <xf numFmtId="0" fontId="29" fillId="0" borderId="0" xfId="16" applyFont="1" applyFill="1"/>
    <xf numFmtId="165" fontId="28" fillId="0" borderId="0" xfId="16" applyNumberFormat="1" applyFont="1" applyFill="1" applyBorder="1" applyAlignment="1">
      <alignment horizontal="right" indent="1"/>
    </xf>
    <xf numFmtId="0" fontId="28" fillId="0" borderId="0" xfId="16" applyFont="1" applyFill="1" applyBorder="1" applyAlignment="1">
      <alignment horizontal="right" indent="1"/>
    </xf>
    <xf numFmtId="2" fontId="28" fillId="0" borderId="0" xfId="16" applyNumberFormat="1" applyFont="1" applyFill="1" applyBorder="1" applyAlignment="1">
      <alignment horizontal="right" indent="1"/>
    </xf>
    <xf numFmtId="0" fontId="29" fillId="0" borderId="0" xfId="16" applyFont="1" applyFill="1" applyBorder="1" applyAlignment="1">
      <alignment horizontal="right" indent="1"/>
    </xf>
    <xf numFmtId="0" fontId="32" fillId="0" borderId="0" xfId="16" applyFont="1" applyFill="1" applyBorder="1" applyAlignment="1">
      <alignment horizontal="right" indent="1"/>
    </xf>
    <xf numFmtId="4" fontId="28" fillId="0" borderId="0" xfId="10" quotePrefix="1" applyNumberFormat="1" applyFont="1" applyFill="1" applyBorder="1" applyAlignment="1">
      <alignment horizontal="right" indent="1"/>
    </xf>
    <xf numFmtId="4" fontId="29" fillId="0" borderId="0" xfId="10" quotePrefix="1" applyNumberFormat="1" applyFont="1" applyFill="1" applyBorder="1" applyAlignment="1">
      <alignment horizontal="right" indent="1"/>
    </xf>
    <xf numFmtId="3" fontId="28" fillId="21" borderId="0" xfId="16" applyNumberFormat="1" applyFont="1" applyFill="1" applyBorder="1" applyAlignment="1">
      <alignment horizontal="right" indent="1"/>
    </xf>
    <xf numFmtId="0" fontId="28" fillId="21" borderId="0" xfId="16" applyFont="1" applyFill="1" applyBorder="1"/>
    <xf numFmtId="0" fontId="28" fillId="0" borderId="0" xfId="16" applyFont="1" applyFill="1" applyAlignment="1">
      <alignment horizontal="center"/>
    </xf>
    <xf numFmtId="49" fontId="28" fillId="0" borderId="0" xfId="16" applyNumberFormat="1" applyFont="1" applyFill="1"/>
    <xf numFmtId="0" fontId="28" fillId="18" borderId="0" xfId="16" applyFont="1" applyFill="1" applyBorder="1"/>
    <xf numFmtId="0" fontId="23" fillId="0" borderId="0" xfId="16" applyFont="1" applyFill="1" applyBorder="1" applyAlignment="1">
      <alignment horizontal="right"/>
    </xf>
    <xf numFmtId="0" fontId="24" fillId="0" borderId="0" xfId="16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right"/>
    </xf>
    <xf numFmtId="171" fontId="23" fillId="0" borderId="0" xfId="15" applyNumberFormat="1" applyFont="1" applyFill="1" applyBorder="1" applyAlignment="1">
      <alignment horizontal="right"/>
    </xf>
    <xf numFmtId="171" fontId="24" fillId="0" borderId="0" xfId="15" applyNumberFormat="1" applyFont="1" applyFill="1" applyBorder="1" applyAlignment="1">
      <alignment horizontal="right"/>
    </xf>
    <xf numFmtId="0" fontId="23" fillId="0" borderId="0" xfId="16" applyFont="1" applyFill="1" applyBorder="1" applyAlignment="1">
      <alignment horizontal="center"/>
    </xf>
    <xf numFmtId="1" fontId="28" fillId="0" borderId="0" xfId="16" applyNumberFormat="1" applyFont="1" applyFill="1"/>
    <xf numFmtId="0" fontId="28" fillId="21" borderId="0" xfId="16" applyFont="1" applyFill="1"/>
    <xf numFmtId="0" fontId="28" fillId="0" borderId="0" xfId="16" applyFont="1" applyFill="1" applyAlignment="1">
      <alignment horizontal="right" indent="1"/>
    </xf>
    <xf numFmtId="0" fontId="23" fillId="0" borderId="0" xfId="16" applyFont="1" applyFill="1" applyAlignment="1">
      <alignment vertical="center"/>
    </xf>
    <xf numFmtId="0" fontId="26" fillId="0" borderId="0" xfId="14" applyFont="1" applyFill="1" applyBorder="1" applyAlignment="1">
      <alignment horizontal="right" vertical="center" wrapText="1" indent="1"/>
    </xf>
    <xf numFmtId="167" fontId="28" fillId="0" borderId="0" xfId="16" applyNumberFormat="1" applyFont="1" applyFill="1" applyBorder="1" applyAlignment="1"/>
    <xf numFmtId="3" fontId="29" fillId="0" borderId="0" xfId="16" applyNumberFormat="1" applyFont="1" applyFill="1" applyBorder="1" applyAlignment="1"/>
    <xf numFmtId="3" fontId="28" fillId="0" borderId="0" xfId="16" applyNumberFormat="1" applyFont="1" applyFill="1" applyBorder="1" applyAlignment="1"/>
    <xf numFmtId="173" fontId="29" fillId="0" borderId="0" xfId="16" applyNumberFormat="1" applyFont="1" applyFill="1" applyBorder="1" applyAlignment="1"/>
    <xf numFmtId="167" fontId="28" fillId="0" borderId="0" xfId="16" applyNumberFormat="1" applyFont="1" applyFill="1"/>
    <xf numFmtId="9" fontId="28" fillId="0" borderId="0" xfId="56" applyFont="1" applyFill="1"/>
    <xf numFmtId="3" fontId="28" fillId="0" borderId="0" xfId="16" applyNumberFormat="1" applyFont="1" applyFill="1" applyBorder="1"/>
    <xf numFmtId="3" fontId="28" fillId="0" borderId="0" xfId="16" applyNumberFormat="1" applyFont="1" applyFill="1" applyBorder="1" applyAlignment="1">
      <alignment horizontal="right"/>
    </xf>
    <xf numFmtId="3" fontId="29" fillId="0" borderId="0" xfId="16" applyNumberFormat="1" applyFont="1" applyFill="1" applyBorder="1" applyAlignment="1">
      <alignment horizontal="right"/>
    </xf>
    <xf numFmtId="4" fontId="28" fillId="0" borderId="0" xfId="16" applyNumberFormat="1" applyFont="1" applyFill="1" applyBorder="1" applyAlignment="1">
      <alignment horizontal="right"/>
    </xf>
    <xf numFmtId="2" fontId="28" fillId="0" borderId="0" xfId="16" applyNumberFormat="1" applyFont="1" applyFill="1" applyBorder="1" applyAlignment="1">
      <alignment horizontal="right"/>
    </xf>
    <xf numFmtId="2" fontId="29" fillId="0" borderId="0" xfId="16" applyNumberFormat="1" applyFont="1" applyFill="1" applyBorder="1" applyAlignment="1">
      <alignment horizontal="right"/>
    </xf>
    <xf numFmtId="3" fontId="28" fillId="0" borderId="0" xfId="10" quotePrefix="1" applyNumberFormat="1" applyFont="1" applyFill="1" applyBorder="1" applyAlignment="1">
      <alignment horizontal="right"/>
    </xf>
    <xf numFmtId="4" fontId="28" fillId="0" borderId="0" xfId="10" quotePrefix="1" applyNumberFormat="1" applyFont="1" applyFill="1" applyBorder="1" applyAlignment="1">
      <alignment horizontal="right"/>
    </xf>
    <xf numFmtId="4" fontId="29" fillId="0" borderId="0" xfId="10" quotePrefix="1" applyNumberFormat="1" applyFont="1" applyFill="1" applyBorder="1" applyAlignment="1">
      <alignment horizontal="right"/>
    </xf>
    <xf numFmtId="0" fontId="28" fillId="0" borderId="0" xfId="16" applyFont="1" applyFill="1" applyBorder="1" applyAlignment="1">
      <alignment horizontal="right"/>
    </xf>
    <xf numFmtId="0" fontId="28" fillId="21" borderId="0" xfId="16" applyFont="1" applyFill="1" applyAlignment="1">
      <alignment horizontal="center"/>
    </xf>
    <xf numFmtId="173" fontId="28" fillId="0" borderId="0" xfId="16" applyNumberFormat="1" applyFont="1" applyFill="1" applyBorder="1" applyAlignment="1"/>
    <xf numFmtId="172" fontId="28" fillId="0" borderId="0" xfId="16" applyNumberFormat="1" applyFont="1" applyFill="1" applyBorder="1" applyAlignment="1"/>
    <xf numFmtId="0" fontId="27" fillId="0" borderId="0" xfId="14" applyFont="1" applyFill="1" applyBorder="1" applyAlignment="1">
      <alignment horizontal="left" vertical="center"/>
    </xf>
    <xf numFmtId="175" fontId="37" fillId="0" borderId="6" xfId="55" applyNumberFormat="1" applyFont="1" applyFill="1" applyBorder="1" applyAlignment="1">
      <alignment horizontal="center"/>
    </xf>
    <xf numFmtId="0" fontId="37" fillId="0" borderId="0" xfId="16" applyFont="1" applyFill="1"/>
    <xf numFmtId="0" fontId="38" fillId="0" borderId="0" xfId="16" applyFont="1" applyFill="1"/>
    <xf numFmtId="0" fontId="37" fillId="0" borderId="5" xfId="14" applyFont="1" applyFill="1" applyBorder="1" applyAlignment="1">
      <alignment horizontal="right"/>
    </xf>
    <xf numFmtId="3" fontId="37" fillId="0" borderId="0" xfId="16" applyNumberFormat="1" applyFont="1" applyFill="1" applyBorder="1"/>
    <xf numFmtId="3" fontId="37" fillId="0" borderId="0" xfId="16" applyNumberFormat="1" applyFont="1" applyFill="1"/>
    <xf numFmtId="0" fontId="37" fillId="0" borderId="0" xfId="16" applyFont="1" applyFill="1" applyBorder="1"/>
    <xf numFmtId="1" fontId="37" fillId="0" borderId="0" xfId="16" applyNumberFormat="1" applyFont="1" applyFill="1" applyBorder="1"/>
    <xf numFmtId="175" fontId="23" fillId="0" borderId="6" xfId="55" applyNumberFormat="1" applyFont="1" applyFill="1" applyBorder="1" applyAlignment="1">
      <alignment horizontal="center"/>
    </xf>
    <xf numFmtId="0" fontId="23" fillId="0" borderId="0" xfId="16" applyFont="1" applyFill="1" applyBorder="1"/>
    <xf numFmtId="167" fontId="23" fillId="0" borderId="0" xfId="16" applyNumberFormat="1" applyFont="1" applyFill="1" applyAlignment="1">
      <alignment horizontal="center"/>
    </xf>
    <xf numFmtId="0" fontId="24" fillId="0" borderId="0" xfId="16" applyFont="1" applyFill="1" applyAlignment="1">
      <alignment horizontal="center"/>
    </xf>
    <xf numFmtId="3" fontId="23" fillId="0" borderId="0" xfId="16" applyNumberFormat="1" applyFont="1" applyFill="1" applyAlignment="1">
      <alignment horizontal="center"/>
    </xf>
    <xf numFmtId="43" fontId="28" fillId="0" borderId="0" xfId="55" applyFont="1" applyFill="1" applyBorder="1" applyAlignment="1">
      <alignment horizontal="right"/>
    </xf>
    <xf numFmtId="176" fontId="28" fillId="0" borderId="0" xfId="55" applyNumberFormat="1" applyFont="1" applyFill="1" applyBorder="1" applyAlignment="1">
      <alignment horizontal="right"/>
    </xf>
    <xf numFmtId="174" fontId="28" fillId="0" borderId="0" xfId="55" applyNumberFormat="1" applyFont="1" applyFill="1" applyBorder="1" applyAlignment="1">
      <alignment horizontal="right"/>
    </xf>
    <xf numFmtId="43" fontId="29" fillId="0" borderId="0" xfId="55" applyFont="1" applyFill="1" applyBorder="1" applyAlignment="1">
      <alignment horizontal="right"/>
    </xf>
    <xf numFmtId="0" fontId="41" fillId="0" borderId="0" xfId="16" applyFont="1" applyFill="1"/>
    <xf numFmtId="0" fontId="22" fillId="0" borderId="0" xfId="14" applyFont="1" applyFill="1" applyBorder="1" applyAlignment="1"/>
    <xf numFmtId="0" fontId="26" fillId="0" borderId="0" xfId="14" applyFont="1" applyFill="1" applyBorder="1" applyAlignment="1"/>
    <xf numFmtId="0" fontId="26" fillId="0" borderId="0" xfId="14" applyFont="1" applyFill="1" applyBorder="1" applyAlignment="1">
      <alignment horizontal="left" vertical="center" indent="1"/>
    </xf>
    <xf numFmtId="0" fontId="22" fillId="0" borderId="0" xfId="14" applyFont="1" applyFill="1" applyBorder="1" applyAlignment="1">
      <alignment horizontal="right"/>
    </xf>
    <xf numFmtId="167" fontId="28" fillId="22" borderId="0" xfId="16" applyNumberFormat="1" applyFont="1" applyFill="1" applyBorder="1" applyAlignment="1"/>
    <xf numFmtId="173" fontId="29" fillId="22" borderId="0" xfId="16" applyNumberFormat="1" applyFont="1" applyFill="1" applyBorder="1" applyAlignment="1"/>
    <xf numFmtId="3" fontId="29" fillId="22" borderId="0" xfId="16" applyNumberFormat="1" applyFont="1" applyFill="1" applyBorder="1" applyAlignment="1"/>
    <xf numFmtId="3" fontId="28" fillId="22" borderId="0" xfId="16" applyNumberFormat="1" applyFont="1" applyFill="1" applyBorder="1" applyAlignment="1"/>
    <xf numFmtId="2" fontId="28" fillId="22" borderId="0" xfId="16" applyNumberFormat="1" applyFont="1" applyFill="1" applyBorder="1" applyAlignment="1"/>
    <xf numFmtId="172" fontId="28" fillId="22" borderId="0" xfId="16" applyNumberFormat="1" applyFont="1" applyFill="1" applyBorder="1" applyAlignment="1"/>
    <xf numFmtId="166" fontId="28" fillId="22" borderId="0" xfId="16" applyNumberFormat="1" applyFont="1" applyFill="1" applyBorder="1" applyAlignment="1"/>
    <xf numFmtId="0" fontId="26" fillId="0" borderId="7" xfId="14" applyFont="1" applyFill="1" applyBorder="1" applyAlignment="1"/>
    <xf numFmtId="0" fontId="22" fillId="0" borderId="7" xfId="14" applyFont="1" applyFill="1" applyBorder="1" applyAlignment="1">
      <alignment horizontal="right"/>
    </xf>
    <xf numFmtId="0" fontId="26" fillId="22" borderId="7" xfId="16" applyFont="1" applyFill="1" applyBorder="1" applyAlignment="1">
      <alignment horizontal="center"/>
    </xf>
    <xf numFmtId="0" fontId="26" fillId="0" borderId="7" xfId="16" applyFont="1" applyFill="1" applyBorder="1" applyAlignment="1">
      <alignment horizontal="center"/>
    </xf>
    <xf numFmtId="3" fontId="29" fillId="22" borderId="8" xfId="16" applyNumberFormat="1" applyFont="1" applyFill="1" applyBorder="1" applyAlignment="1"/>
    <xf numFmtId="3" fontId="29" fillId="0" borderId="8" xfId="16" applyNumberFormat="1" applyFont="1" applyFill="1" applyBorder="1" applyAlignment="1"/>
    <xf numFmtId="0" fontId="23" fillId="0" borderId="8" xfId="16" applyFont="1" applyFill="1" applyBorder="1" applyAlignment="1">
      <alignment horizontal="right"/>
    </xf>
    <xf numFmtId="172" fontId="28" fillId="22" borderId="8" xfId="16" applyNumberFormat="1" applyFont="1" applyFill="1" applyBorder="1" applyAlignment="1"/>
    <xf numFmtId="172" fontId="28" fillId="0" borderId="8" xfId="16" applyNumberFormat="1" applyFont="1" applyFill="1" applyBorder="1" applyAlignment="1"/>
    <xf numFmtId="0" fontId="28" fillId="0" borderId="9" xfId="16" applyFont="1" applyFill="1" applyBorder="1"/>
    <xf numFmtId="0" fontId="28" fillId="22" borderId="9" xfId="16" applyFont="1" applyFill="1" applyBorder="1"/>
    <xf numFmtId="167" fontId="28" fillId="22" borderId="8" xfId="16" applyNumberFormat="1" applyFont="1" applyFill="1" applyBorder="1" applyAlignment="1"/>
    <xf numFmtId="167" fontId="28" fillId="0" borderId="8" xfId="16" applyNumberFormat="1" applyFont="1" applyFill="1" applyBorder="1" applyAlignment="1"/>
    <xf numFmtId="0" fontId="26" fillId="0" borderId="0" xfId="14" applyFont="1" applyFill="1" applyBorder="1" applyAlignment="1">
      <alignment horizontal="left" vertical="center"/>
    </xf>
    <xf numFmtId="174" fontId="28" fillId="22" borderId="0" xfId="55" applyNumberFormat="1" applyFont="1" applyFill="1" applyBorder="1" applyAlignment="1">
      <alignment horizontal="right"/>
    </xf>
    <xf numFmtId="176" fontId="28" fillId="22" borderId="0" xfId="55" applyNumberFormat="1" applyFont="1" applyFill="1" applyBorder="1" applyAlignment="1">
      <alignment horizontal="right"/>
    </xf>
    <xf numFmtId="43" fontId="28" fillId="22" borderId="0" xfId="55" applyFont="1" applyFill="1" applyBorder="1" applyAlignment="1">
      <alignment horizontal="right"/>
    </xf>
    <xf numFmtId="43" fontId="29" fillId="22" borderId="0" xfId="55" applyFont="1" applyFill="1" applyBorder="1" applyAlignment="1">
      <alignment horizontal="right"/>
    </xf>
    <xf numFmtId="0" fontId="28" fillId="22" borderId="0" xfId="14" applyFont="1" applyFill="1" applyBorder="1" applyAlignment="1">
      <alignment horizontal="right"/>
    </xf>
    <xf numFmtId="0" fontId="29" fillId="22" borderId="0" xfId="14" applyFont="1" applyFill="1" applyBorder="1" applyAlignment="1">
      <alignment horizontal="right"/>
    </xf>
    <xf numFmtId="3" fontId="28" fillId="22" borderId="0" xfId="16" applyNumberFormat="1" applyFont="1" applyFill="1" applyBorder="1" applyAlignment="1">
      <alignment horizontal="right"/>
    </xf>
    <xf numFmtId="3" fontId="28" fillId="22" borderId="0" xfId="14" applyNumberFormat="1" applyFont="1" applyFill="1" applyBorder="1" applyAlignment="1">
      <alignment horizontal="right"/>
    </xf>
    <xf numFmtId="4" fontId="28" fillId="22" borderId="0" xfId="14" applyNumberFormat="1" applyFont="1" applyFill="1" applyBorder="1" applyAlignment="1">
      <alignment horizontal="right"/>
    </xf>
    <xf numFmtId="0" fontId="26" fillId="22" borderId="0" xfId="14" applyFont="1" applyFill="1" applyBorder="1" applyAlignment="1">
      <alignment horizontal="right"/>
    </xf>
    <xf numFmtId="2" fontId="28" fillId="22" borderId="0" xfId="14" applyNumberFormat="1" applyFont="1" applyFill="1" applyBorder="1" applyAlignment="1">
      <alignment horizontal="right"/>
    </xf>
    <xf numFmtId="0" fontId="26" fillId="0" borderId="0" xfId="14" applyFont="1" applyFill="1" applyBorder="1" applyAlignment="1">
      <alignment vertical="center"/>
    </xf>
    <xf numFmtId="0" fontId="28" fillId="0" borderId="0" xfId="14" applyFont="1" applyFill="1" applyBorder="1" applyAlignment="1">
      <alignment horizontal="right"/>
    </xf>
    <xf numFmtId="49" fontId="28" fillId="0" borderId="0" xfId="16" applyNumberFormat="1" applyFont="1" applyFill="1" applyBorder="1" applyAlignment="1">
      <alignment horizontal="left" wrapText="1" indent="1"/>
    </xf>
    <xf numFmtId="171" fontId="28" fillId="0" borderId="0" xfId="15" applyNumberFormat="1" applyFont="1" applyFill="1" applyBorder="1" applyAlignment="1">
      <alignment horizontal="left" vertical="center" indent="1"/>
    </xf>
    <xf numFmtId="171" fontId="29" fillId="0" borderId="0" xfId="15" quotePrefix="1" applyNumberFormat="1" applyFont="1" applyFill="1" applyBorder="1" applyAlignment="1">
      <alignment horizontal="left" vertical="center" indent="2"/>
    </xf>
    <xf numFmtId="0" fontId="29" fillId="0" borderId="0" xfId="16" applyFont="1" applyFill="1" applyBorder="1" applyAlignment="1">
      <alignment horizontal="left" indent="1"/>
    </xf>
    <xf numFmtId="0" fontId="28" fillId="0" borderId="0" xfId="16" applyFont="1" applyFill="1" applyBorder="1" applyAlignment="1">
      <alignment horizontal="left" indent="1"/>
    </xf>
    <xf numFmtId="49" fontId="28" fillId="0" borderId="0" xfId="16" quotePrefix="1" applyNumberFormat="1" applyFont="1" applyFill="1" applyBorder="1" applyAlignment="1">
      <alignment horizontal="left" wrapText="1" indent="1"/>
    </xf>
    <xf numFmtId="49" fontId="28" fillId="0" borderId="0" xfId="16" applyNumberFormat="1" applyFont="1" applyFill="1" applyBorder="1" applyAlignment="1">
      <alignment horizontal="left" indent="1"/>
    </xf>
    <xf numFmtId="0" fontId="28" fillId="0" borderId="0" xfId="16" applyFont="1" applyFill="1" applyBorder="1" applyAlignment="1">
      <alignment horizontal="left" wrapText="1" indent="1"/>
    </xf>
    <xf numFmtId="0" fontId="29" fillId="0" borderId="0" xfId="16" quotePrefix="1" applyFont="1" applyFill="1" applyBorder="1" applyAlignment="1">
      <alignment horizontal="left" indent="1"/>
    </xf>
    <xf numFmtId="0" fontId="28" fillId="22" borderId="8" xfId="14" applyFont="1" applyFill="1" applyBorder="1" applyAlignment="1">
      <alignment horizontal="right"/>
    </xf>
    <xf numFmtId="49" fontId="28" fillId="0" borderId="8" xfId="16" applyNumberFormat="1" applyFont="1" applyFill="1" applyBorder="1" applyAlignment="1">
      <alignment horizontal="left" indent="1"/>
    </xf>
    <xf numFmtId="1" fontId="28" fillId="22" borderId="8" xfId="14" applyNumberFormat="1" applyFont="1" applyFill="1" applyBorder="1" applyAlignment="1">
      <alignment horizontal="right"/>
    </xf>
    <xf numFmtId="3" fontId="28" fillId="0" borderId="8" xfId="16" applyNumberFormat="1" applyFont="1" applyFill="1" applyBorder="1" applyAlignment="1">
      <alignment horizontal="right"/>
    </xf>
    <xf numFmtId="0" fontId="28" fillId="0" borderId="8" xfId="16" applyFont="1" applyFill="1" applyBorder="1" applyAlignment="1">
      <alignment horizontal="left" indent="1"/>
    </xf>
    <xf numFmtId="4" fontId="28" fillId="0" borderId="8" xfId="16" applyNumberFormat="1" applyFont="1" applyFill="1" applyBorder="1" applyAlignment="1">
      <alignment horizontal="right"/>
    </xf>
    <xf numFmtId="0" fontId="23" fillId="0" borderId="0" xfId="16" applyFont="1" applyFill="1" applyBorder="1" applyAlignment="1">
      <alignment horizontal="left" indent="1"/>
    </xf>
    <xf numFmtId="49" fontId="29" fillId="0" borderId="0" xfId="16" quotePrefix="1" applyNumberFormat="1" applyFont="1" applyFill="1" applyBorder="1" applyAlignment="1">
      <alignment horizontal="left" wrapText="1" indent="1"/>
    </xf>
    <xf numFmtId="49" fontId="28" fillId="0" borderId="8" xfId="16" applyNumberFormat="1" applyFont="1" applyFill="1" applyBorder="1" applyAlignment="1">
      <alignment horizontal="left" wrapText="1" indent="1"/>
    </xf>
    <xf numFmtId="0" fontId="23" fillId="0" borderId="8" xfId="16" applyFont="1" applyFill="1" applyBorder="1" applyAlignment="1">
      <alignment horizontal="left" indent="1"/>
    </xf>
    <xf numFmtId="0" fontId="29" fillId="0" borderId="0" xfId="16" applyFont="1" applyFill="1" applyBorder="1" applyAlignment="1">
      <alignment horizontal="left" wrapText="1" indent="1"/>
    </xf>
    <xf numFmtId="0" fontId="24" fillId="0" borderId="0" xfId="16" applyFont="1" applyFill="1" applyBorder="1" applyAlignment="1">
      <alignment horizontal="left" indent="1"/>
    </xf>
    <xf numFmtId="0" fontId="29" fillId="0" borderId="0" xfId="16" applyFont="1" applyFill="1" applyBorder="1" applyAlignment="1">
      <alignment horizontal="left" wrapText="1" indent="4"/>
    </xf>
    <xf numFmtId="49" fontId="29" fillId="0" borderId="0" xfId="16" applyNumberFormat="1" applyFont="1" applyFill="1" applyBorder="1" applyAlignment="1">
      <alignment horizontal="left" wrapText="1" indent="1"/>
    </xf>
    <xf numFmtId="0" fontId="29" fillId="0" borderId="8" xfId="16" applyFont="1" applyFill="1" applyBorder="1" applyAlignment="1">
      <alignment horizontal="left" wrapText="1" indent="4"/>
    </xf>
    <xf numFmtId="0" fontId="24" fillId="0" borderId="8" xfId="16" applyFont="1" applyFill="1" applyBorder="1" applyAlignment="1">
      <alignment horizontal="left" indent="1"/>
    </xf>
    <xf numFmtId="49" fontId="28" fillId="0" borderId="8" xfId="16" quotePrefix="1" applyNumberFormat="1" applyFont="1" applyFill="1" applyBorder="1" applyAlignment="1">
      <alignment horizontal="left" wrapText="1" indent="1"/>
    </xf>
    <xf numFmtId="0" fontId="23" fillId="0" borderId="0" xfId="16" applyFont="1" applyFill="1" applyBorder="1" applyAlignment="1">
      <alignment horizontal="right" indent="1"/>
    </xf>
    <xf numFmtId="0" fontId="23" fillId="0" borderId="8" xfId="16" applyFont="1" applyFill="1" applyBorder="1" applyAlignment="1">
      <alignment horizontal="right" indent="1"/>
    </xf>
    <xf numFmtId="0" fontId="23" fillId="0" borderId="9" xfId="16" applyFont="1" applyFill="1" applyBorder="1" applyAlignment="1">
      <alignment horizontal="right"/>
    </xf>
    <xf numFmtId="3" fontId="28" fillId="21" borderId="9" xfId="16" applyNumberFormat="1" applyFont="1" applyFill="1" applyBorder="1" applyAlignment="1">
      <alignment horizontal="left"/>
    </xf>
    <xf numFmtId="3" fontId="23" fillId="21" borderId="9" xfId="16" applyNumberFormat="1" applyFont="1" applyFill="1" applyBorder="1" applyAlignment="1">
      <alignment horizontal="left" indent="1"/>
    </xf>
    <xf numFmtId="165" fontId="26" fillId="21" borderId="9" xfId="16" applyNumberFormat="1" applyFont="1" applyFill="1" applyBorder="1" applyAlignment="1">
      <alignment horizontal="right" indent="1"/>
    </xf>
    <xf numFmtId="4" fontId="28" fillId="0" borderId="0" xfId="16" applyNumberFormat="1" applyFont="1" applyFill="1"/>
    <xf numFmtId="0" fontId="40" fillId="0" borderId="0" xfId="0" applyFont="1" applyFill="1" applyAlignment="1">
      <alignment wrapText="1"/>
    </xf>
    <xf numFmtId="174" fontId="28" fillId="0" borderId="0" xfId="16" applyNumberFormat="1" applyFont="1" applyFill="1"/>
    <xf numFmtId="0" fontId="26" fillId="22" borderId="9" xfId="14" applyFont="1" applyFill="1" applyBorder="1" applyAlignment="1">
      <alignment horizontal="right"/>
    </xf>
    <xf numFmtId="167" fontId="28" fillId="22" borderId="0" xfId="16" applyNumberFormat="1" applyFont="1" applyFill="1" applyBorder="1" applyAlignment="1">
      <alignment vertical="center"/>
    </xf>
    <xf numFmtId="167" fontId="28" fillId="0" borderId="0" xfId="16" applyNumberFormat="1" applyFont="1" applyFill="1" applyBorder="1" applyAlignment="1">
      <alignment vertical="center"/>
    </xf>
    <xf numFmtId="1" fontId="28" fillId="22" borderId="0" xfId="14" applyNumberFormat="1" applyFont="1" applyFill="1" applyBorder="1" applyAlignment="1">
      <alignment horizontal="right"/>
    </xf>
    <xf numFmtId="43" fontId="28" fillId="0" borderId="0" xfId="16" applyNumberFormat="1" applyFont="1" applyFill="1"/>
    <xf numFmtId="174" fontId="29" fillId="22" borderId="0" xfId="55" applyNumberFormat="1" applyFont="1" applyFill="1" applyBorder="1" applyAlignment="1">
      <alignment horizontal="right"/>
    </xf>
    <xf numFmtId="174" fontId="29" fillId="0" borderId="0" xfId="55" applyNumberFormat="1" applyFont="1" applyFill="1" applyBorder="1" applyAlignment="1">
      <alignment horizontal="right"/>
    </xf>
    <xf numFmtId="3" fontId="29" fillId="22" borderId="0" xfId="14" applyNumberFormat="1" applyFont="1" applyFill="1" applyBorder="1" applyAlignment="1">
      <alignment horizontal="right"/>
    </xf>
    <xf numFmtId="1" fontId="28" fillId="22" borderId="0" xfId="16" applyNumberFormat="1" applyFont="1" applyFill="1" applyBorder="1" applyAlignment="1"/>
    <xf numFmtId="0" fontId="22" fillId="0" borderId="0" xfId="16" applyFont="1" applyFill="1" applyBorder="1" applyAlignment="1">
      <alignment horizontal="center"/>
    </xf>
    <xf numFmtId="0" fontId="23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6" fillId="0" borderId="0" xfId="16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23" fillId="0" borderId="0" xfId="16" applyFont="1" applyFill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28" fillId="0" borderId="0" xfId="16" applyFont="1" applyFill="1" applyBorder="1" applyAlignment="1">
      <alignment horizontal="left" wrapText="1" indent="1"/>
    </xf>
    <xf numFmtId="0" fontId="23" fillId="0" borderId="0" xfId="16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23" fillId="0" borderId="0" xfId="16" applyFont="1" applyFill="1" applyAlignment="1">
      <alignment horizontal="left"/>
    </xf>
    <xf numFmtId="0" fontId="0" fillId="0" borderId="0" xfId="0" applyAlignment="1">
      <alignment horizontal="left"/>
    </xf>
    <xf numFmtId="0" fontId="36" fillId="0" borderId="0" xfId="16" applyFont="1" applyFill="1" applyBorder="1" applyAlignment="1">
      <alignment horizontal="center"/>
    </xf>
    <xf numFmtId="0" fontId="28" fillId="0" borderId="10" xfId="16" applyFont="1" applyFill="1" applyBorder="1" applyAlignment="1">
      <alignment horizontal="left" indent="1"/>
    </xf>
    <xf numFmtId="0" fontId="23" fillId="0" borderId="10" xfId="16" applyFont="1" applyFill="1" applyBorder="1" applyAlignment="1">
      <alignment horizontal="right"/>
    </xf>
    <xf numFmtId="174" fontId="28" fillId="22" borderId="10" xfId="55" applyNumberFormat="1" applyFont="1" applyFill="1" applyBorder="1" applyAlignment="1">
      <alignment horizontal="right"/>
    </xf>
    <xf numFmtId="174" fontId="28" fillId="0" borderId="10" xfId="55" applyNumberFormat="1" applyFont="1" applyFill="1" applyBorder="1" applyAlignment="1">
      <alignment horizontal="right"/>
    </xf>
  </cellXfs>
  <cellStyles count="57">
    <cellStyle name="Claudio" xfId="1"/>
    <cellStyle name="Comma [0]_aog21" xfId="2"/>
    <cellStyle name="Comma_aog21" xfId="3"/>
    <cellStyle name="Currency [0]_104-109.xls" xfId="4"/>
    <cellStyle name="Currency_104-109.xls" xfId="5"/>
    <cellStyle name="Euro" xfId="6"/>
    <cellStyle name="Followed Hyperlink_104-109.xls" xfId="7"/>
    <cellStyle name="Hyperlink_104-109.xls" xfId="8"/>
    <cellStyle name="Migliaia" xfId="55" builtinId="3"/>
    <cellStyle name="Migliaia (0)" xfId="9"/>
    <cellStyle name="Migliaia [0]" xfId="10" builtinId="6"/>
    <cellStyle name="Non_definito" xfId="11"/>
    <cellStyle name="Normal - Style1" xfId="12"/>
    <cellStyle name="Normal_104-109.xls" xfId="13"/>
    <cellStyle name="Normale" xfId="0" builtinId="0"/>
    <cellStyle name="Normale_Foglio di lavoro in L: RELAZIONI PRESS RELEASE (Finsbury) draft new press release_Finsbury" xfId="14"/>
    <cellStyle name="Normale_TABELLA CS DATI OPE G&amp;P" xfId="15"/>
    <cellStyle name="Normale_Tabelle PROFILO ANNO" xfId="16"/>
    <cellStyle name="NPR" xfId="17"/>
    <cellStyle name="Percentuale" xfId="56" builtinId="5"/>
    <cellStyle name="SAPBEXaggData" xfId="18"/>
    <cellStyle name="SAPBEXaggDataEmph" xfId="19"/>
    <cellStyle name="SAPBEXaggItem" xfId="20"/>
    <cellStyle name="SAPBEXchaText" xfId="21"/>
    <cellStyle name="SAPBEXexcBad7" xfId="22"/>
    <cellStyle name="SAPBEXexcBad8" xfId="23"/>
    <cellStyle name="SAPBEXexcBad9" xfId="24"/>
    <cellStyle name="SAPBEXexcCritical4" xfId="25"/>
    <cellStyle name="SAPBEXexcCritical5" xfId="26"/>
    <cellStyle name="SAPBEXexcCritical6" xfId="27"/>
    <cellStyle name="SAPBEXexcGood1" xfId="28"/>
    <cellStyle name="SAPBEXexcGood2" xfId="29"/>
    <cellStyle name="SAPBEXexcGood3" xfId="30"/>
    <cellStyle name="SAPBEXfilterDrill" xfId="31"/>
    <cellStyle name="SAPBEXfilterItem" xfId="32"/>
    <cellStyle name="SAPBEXfilterText" xfId="33"/>
    <cellStyle name="SAPBEXformats" xfId="34"/>
    <cellStyle name="SAPBEXheaderItem" xfId="35"/>
    <cellStyle name="SAPBEXheaderText" xfId="36"/>
    <cellStyle name="SAPBEXresData" xfId="37"/>
    <cellStyle name="SAPBEXresDataEmph" xfId="38"/>
    <cellStyle name="SAPBEXresItem" xfId="39"/>
    <cellStyle name="SAPBEXstdData" xfId="40"/>
    <cellStyle name="SAPBEXstdDataEmph" xfId="41"/>
    <cellStyle name="SAPBEXstdItem" xfId="42"/>
    <cellStyle name="SAPBEXtitle" xfId="43"/>
    <cellStyle name="SAPBEXundefined" xfId="44"/>
    <cellStyle name="SEM-BPS-data" xfId="45"/>
    <cellStyle name="SEM-BPS-head" xfId="46"/>
    <cellStyle name="SEM-BPS-headdata" xfId="47"/>
    <cellStyle name="SEM-BPS-headkey" xfId="48"/>
    <cellStyle name="SEM-BPS-input-on" xfId="49"/>
    <cellStyle name="SEM-BPS-key" xfId="50"/>
    <cellStyle name="SEM-BPS-sub1" xfId="51"/>
    <cellStyle name="SEM-BPS-sub2" xfId="52"/>
    <cellStyle name="SEM-BPS-total" xfId="53"/>
    <cellStyle name="Valuta (0)_ Opex Libia" xfId="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A6E17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6FC3A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F1D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AEAEA"/>
      <color rgb="FFFFDF1D"/>
      <color rgb="FFFFDF00"/>
      <color rgb="FFFFDF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72-4EE4-99DC-743438FDDE69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272-4EE4-99DC-743438FDDE69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245943888"/>
        <c:axId val="245944280"/>
      </c:barChart>
      <c:catAx>
        <c:axId val="24594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4594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59442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45943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A6E17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C4-4E36-A891-3A1061156A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EAEAEA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C4-4E36-A891-3A1061156A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45939576"/>
        <c:axId val="466055680"/>
      </c:barChart>
      <c:catAx>
        <c:axId val="245939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46605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0556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45939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2219325</xdr:colOff>
      <xdr:row>48</xdr:row>
      <xdr:rowOff>0</xdr:rowOff>
    </xdr:from>
    <xdr:to>
      <xdr:col>2</xdr:col>
      <xdr:colOff>866775</xdr:colOff>
      <xdr:row>48</xdr:row>
      <xdr:rowOff>0</xdr:rowOff>
    </xdr:to>
    <xdr:graphicFrame macro="">
      <xdr:nvGraphicFramePr>
        <xdr:cNvPr id="221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1228725</xdr:colOff>
      <xdr:row>48</xdr:row>
      <xdr:rowOff>0</xdr:rowOff>
    </xdr:from>
    <xdr:to>
      <xdr:col>3</xdr:col>
      <xdr:colOff>0</xdr:colOff>
      <xdr:row>48</xdr:row>
      <xdr:rowOff>0</xdr:rowOff>
    </xdr:to>
    <xdr:graphicFrame macro="">
      <xdr:nvGraphicFramePr>
        <xdr:cNvPr id="2218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L:%20I%20Forecast%202002%20Executive%20summary%20Produzioni%20e%20vendite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  <sheetName val="ACOS_-MARGINE-RISULTATO6"/>
      <sheetName val="FUELS-CONFR__VS_BUDGET6"/>
      <sheetName val="COEST-CONFR__VS_BUDGET6"/>
      <sheetName val="LUBS-CONFR__VS_BUDGET6"/>
      <sheetName val="PROSPEC-CONFR__VS_BUDGET6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  <sheetName val="Parametri"/>
    </sheetNames>
    <sheetDataSet>
      <sheetData sheetId="0">
        <row r="4">
          <cell r="K4" t="str">
            <v>30.09.2001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posizionecostoestero"/>
      <sheetName val="prezzo-cambio"/>
      <sheetName val="riepilogoeuro"/>
    </sheetNames>
    <sheetDataSet>
      <sheetData sheetId="0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  <sheetName val="COMPRA"/>
      <sheetName val="Rows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  <sheetName val="CONTROPART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B1:J41"/>
  <sheetViews>
    <sheetView showGridLines="0" zoomScaleNormal="100" zoomScaleSheetLayoutView="100" workbookViewId="0">
      <selection activeCell="B45" sqref="B45"/>
    </sheetView>
  </sheetViews>
  <sheetFormatPr defaultColWidth="12.5703125" defaultRowHeight="15.75"/>
  <cols>
    <col min="1" max="1" width="3.7109375" style="6" customWidth="1"/>
    <col min="2" max="2" width="84.140625" style="6" customWidth="1"/>
    <col min="3" max="3" width="15.28515625" style="3" customWidth="1"/>
    <col min="4" max="4" width="12.140625" style="31" customWidth="1"/>
    <col min="5" max="5" width="12.140625" style="6" customWidth="1"/>
    <col min="6" max="6" width="21.140625" style="6" customWidth="1"/>
    <col min="7" max="7" width="12.28515625" style="6" hidden="1" customWidth="1"/>
    <col min="8" max="9" width="11.42578125" style="6" hidden="1" customWidth="1"/>
    <col min="10" max="16384" width="12.5703125" style="6"/>
  </cols>
  <sheetData>
    <row r="1" spans="2:10" s="8" customFormat="1" ht="21" customHeight="1">
      <c r="B1" s="74" t="s">
        <v>70</v>
      </c>
      <c r="C1" s="72"/>
      <c r="D1" s="73"/>
      <c r="E1" s="73"/>
    </row>
    <row r="2" spans="2:10" s="8" customFormat="1" ht="13.5" customHeight="1">
      <c r="B2" s="73"/>
      <c r="C2" s="75"/>
      <c r="D2" s="157" t="s">
        <v>38</v>
      </c>
      <c r="E2" s="158"/>
      <c r="G2" s="33"/>
      <c r="H2" s="154" t="s">
        <v>68</v>
      </c>
      <c r="I2" s="154"/>
    </row>
    <row r="3" spans="2:10" s="8" customFormat="1" ht="13.5" customHeight="1" thickBot="1">
      <c r="B3" s="83"/>
      <c r="C3" s="84"/>
      <c r="D3" s="85">
        <v>2018</v>
      </c>
      <c r="E3" s="86">
        <v>2017</v>
      </c>
      <c r="G3" s="6"/>
      <c r="H3" s="62">
        <v>2017</v>
      </c>
      <c r="I3" s="62">
        <v>2016</v>
      </c>
    </row>
    <row r="4" spans="2:10" ht="16.5" customHeight="1">
      <c r="B4" s="117" t="s">
        <v>37</v>
      </c>
      <c r="C4" s="136" t="s">
        <v>23</v>
      </c>
      <c r="D4" s="76">
        <v>36071</v>
      </c>
      <c r="E4" s="36">
        <v>33690</v>
      </c>
      <c r="H4" s="64">
        <v>0</v>
      </c>
      <c r="I4" s="64">
        <v>0</v>
      </c>
    </row>
    <row r="5" spans="2:10" ht="16.5" customHeight="1">
      <c r="B5" s="117" t="s">
        <v>36</v>
      </c>
      <c r="C5" s="136"/>
      <c r="D5" s="76">
        <v>5038</v>
      </c>
      <c r="E5" s="34">
        <v>2674</v>
      </c>
      <c r="G5" s="39"/>
      <c r="H5" s="64">
        <v>0</v>
      </c>
      <c r="I5" s="64">
        <v>0</v>
      </c>
    </row>
    <row r="6" spans="2:10" ht="16.5" customHeight="1">
      <c r="B6" s="110" t="s">
        <v>84</v>
      </c>
      <c r="C6" s="136"/>
      <c r="D6" s="76">
        <v>4944</v>
      </c>
      <c r="E6" s="34">
        <v>2853</v>
      </c>
      <c r="F6" s="38"/>
      <c r="H6" s="64">
        <v>0</v>
      </c>
      <c r="I6" s="64">
        <v>0</v>
      </c>
    </row>
    <row r="7" spans="2:10" ht="16.5" customHeight="1">
      <c r="B7" s="110" t="s">
        <v>89</v>
      </c>
      <c r="C7" s="136"/>
      <c r="D7" s="76">
        <v>1745</v>
      </c>
      <c r="E7" s="34">
        <v>1207</v>
      </c>
      <c r="G7" s="10"/>
      <c r="H7" s="64">
        <v>0</v>
      </c>
      <c r="I7" s="64">
        <v>0</v>
      </c>
    </row>
    <row r="8" spans="2:10" s="10" customFormat="1" ht="16.5" customHeight="1">
      <c r="B8" s="126" t="s">
        <v>97</v>
      </c>
      <c r="C8" s="136" t="s">
        <v>25</v>
      </c>
      <c r="D8" s="77">
        <v>0.48</v>
      </c>
      <c r="E8" s="37">
        <v>0.34</v>
      </c>
      <c r="H8" s="65"/>
      <c r="I8" s="65"/>
    </row>
    <row r="9" spans="2:10" s="10" customFormat="1" ht="17.25" customHeight="1">
      <c r="B9" s="126" t="s">
        <v>98</v>
      </c>
      <c r="C9" s="136" t="s">
        <v>27</v>
      </c>
      <c r="D9" s="77">
        <v>1.1599999999999999</v>
      </c>
      <c r="E9" s="37">
        <v>0.74</v>
      </c>
      <c r="G9" s="6"/>
      <c r="H9" s="3"/>
      <c r="I9" s="3"/>
    </row>
    <row r="10" spans="2:10" ht="16.5" customHeight="1">
      <c r="B10" s="117" t="s">
        <v>88</v>
      </c>
      <c r="C10" s="136"/>
      <c r="D10" s="76">
        <v>2198</v>
      </c>
      <c r="E10" s="34">
        <v>983</v>
      </c>
      <c r="G10" s="10"/>
      <c r="H10" s="64">
        <v>0</v>
      </c>
      <c r="I10" s="64">
        <v>0</v>
      </c>
    </row>
    <row r="11" spans="2:10" s="10" customFormat="1" ht="16.5" customHeight="1">
      <c r="B11" s="126" t="s">
        <v>97</v>
      </c>
      <c r="C11" s="136" t="s">
        <v>25</v>
      </c>
      <c r="D11" s="77">
        <v>0.61</v>
      </c>
      <c r="E11" s="37">
        <v>0.27</v>
      </c>
      <c r="H11" s="65"/>
      <c r="I11" s="65"/>
      <c r="J11" s="71"/>
    </row>
    <row r="12" spans="2:10" s="10" customFormat="1" ht="16.5" customHeight="1">
      <c r="B12" s="126" t="s">
        <v>98</v>
      </c>
      <c r="C12" s="136" t="s">
        <v>27</v>
      </c>
      <c r="D12" s="77">
        <v>1.48</v>
      </c>
      <c r="E12" s="37">
        <v>0.57999999999999996</v>
      </c>
      <c r="G12" s="6"/>
      <c r="H12" s="3"/>
      <c r="I12" s="3"/>
    </row>
    <row r="13" spans="2:10" ht="16.5" customHeight="1">
      <c r="B13" s="127" t="s">
        <v>90</v>
      </c>
      <c r="C13" s="137" t="s">
        <v>23</v>
      </c>
      <c r="D13" s="94">
        <v>3583</v>
      </c>
      <c r="E13" s="95">
        <v>-2725</v>
      </c>
      <c r="H13" s="64">
        <v>0</v>
      </c>
      <c r="I13" s="64">
        <v>0</v>
      </c>
    </row>
    <row r="14" spans="2:10" ht="17.25" customHeight="1">
      <c r="B14" s="117" t="s">
        <v>71</v>
      </c>
      <c r="C14" s="136" t="s">
        <v>23</v>
      </c>
      <c r="D14" s="76">
        <v>5220</v>
      </c>
      <c r="E14" s="34">
        <v>4638</v>
      </c>
      <c r="H14" s="64">
        <v>0</v>
      </c>
      <c r="I14" s="64">
        <v>0</v>
      </c>
    </row>
    <row r="15" spans="2:10" ht="33.75" customHeight="1">
      <c r="B15" s="117" t="s">
        <v>96</v>
      </c>
      <c r="C15" s="136"/>
      <c r="D15" s="146">
        <v>5542</v>
      </c>
      <c r="E15" s="147">
        <v>4881</v>
      </c>
      <c r="H15" s="64"/>
      <c r="I15" s="64"/>
    </row>
    <row r="16" spans="2:10" ht="17.25" customHeight="1">
      <c r="B16" s="117" t="s">
        <v>80</v>
      </c>
      <c r="C16" s="125"/>
      <c r="D16" s="76">
        <v>4502</v>
      </c>
      <c r="E16" s="34">
        <v>4923</v>
      </c>
      <c r="G16" s="10"/>
      <c r="H16" s="64">
        <v>50</v>
      </c>
      <c r="I16" s="64">
        <v>1152</v>
      </c>
    </row>
    <row r="17" spans="2:9" s="10" customFormat="1">
      <c r="B17" s="129" t="s">
        <v>31</v>
      </c>
      <c r="C17" s="130"/>
      <c r="D17" s="78">
        <v>161</v>
      </c>
      <c r="E17" s="35">
        <v>284</v>
      </c>
      <c r="H17" s="66">
        <v>0</v>
      </c>
      <c r="I17" s="66">
        <v>0</v>
      </c>
    </row>
    <row r="18" spans="2:9" s="10" customFormat="1">
      <c r="B18" s="131" t="s">
        <v>65</v>
      </c>
      <c r="C18" s="130"/>
      <c r="D18" s="78">
        <v>3158</v>
      </c>
      <c r="E18" s="35">
        <v>4309</v>
      </c>
      <c r="G18" s="29"/>
      <c r="H18" s="66">
        <v>0</v>
      </c>
      <c r="I18" s="66">
        <v>0</v>
      </c>
    </row>
    <row r="19" spans="2:9" ht="21" customHeight="1">
      <c r="B19" s="161" t="s">
        <v>14</v>
      </c>
      <c r="C19" s="161"/>
      <c r="D19" s="79">
        <v>118344</v>
      </c>
      <c r="E19" s="36">
        <v>117820</v>
      </c>
      <c r="H19" s="66">
        <v>0</v>
      </c>
      <c r="I19" s="66">
        <v>0</v>
      </c>
    </row>
    <row r="20" spans="2:9" ht="16.5" customHeight="1">
      <c r="B20" s="117" t="s">
        <v>81</v>
      </c>
      <c r="C20" s="125"/>
      <c r="D20" s="79">
        <v>50471</v>
      </c>
      <c r="E20" s="36">
        <v>48929</v>
      </c>
      <c r="H20" s="66">
        <v>0</v>
      </c>
      <c r="I20" s="66">
        <v>0</v>
      </c>
    </row>
    <row r="21" spans="2:9" ht="16.5" customHeight="1">
      <c r="B21" s="161" t="s">
        <v>82</v>
      </c>
      <c r="C21" s="161"/>
      <c r="D21" s="79">
        <v>9897</v>
      </c>
      <c r="E21" s="36">
        <v>15467</v>
      </c>
      <c r="H21" s="66">
        <v>0</v>
      </c>
      <c r="I21" s="66">
        <v>0</v>
      </c>
    </row>
    <row r="22" spans="2:9" ht="16.5" customHeight="1">
      <c r="B22" s="117" t="s">
        <v>83</v>
      </c>
      <c r="C22" s="125"/>
      <c r="D22" s="79">
        <v>60368</v>
      </c>
      <c r="E22" s="36">
        <v>64396</v>
      </c>
      <c r="H22" s="66">
        <v>0</v>
      </c>
      <c r="I22" s="66">
        <v>0</v>
      </c>
    </row>
    <row r="23" spans="2:9" ht="16.5" customHeight="1">
      <c r="B23" s="132" t="s">
        <v>32</v>
      </c>
      <c r="C23" s="130"/>
      <c r="D23" s="78">
        <v>50466</v>
      </c>
      <c r="E23" s="35">
        <v>54455</v>
      </c>
      <c r="G23" s="10"/>
      <c r="H23" s="65"/>
      <c r="I23" s="65"/>
    </row>
    <row r="24" spans="2:9" s="10" customFormat="1" ht="16.5" customHeight="1">
      <c r="B24" s="131" t="s">
        <v>63</v>
      </c>
      <c r="C24" s="130"/>
      <c r="D24" s="78">
        <v>3527</v>
      </c>
      <c r="E24" s="35">
        <v>3949</v>
      </c>
      <c r="G24" s="6"/>
      <c r="H24" s="3"/>
      <c r="I24" s="3"/>
    </row>
    <row r="25" spans="2:9" ht="18" customHeight="1">
      <c r="B25" s="133" t="s">
        <v>64</v>
      </c>
      <c r="C25" s="134"/>
      <c r="D25" s="87">
        <v>8238</v>
      </c>
      <c r="E25" s="88">
        <v>7003</v>
      </c>
      <c r="H25" s="3"/>
      <c r="I25" s="3"/>
    </row>
    <row r="26" spans="2:9" ht="16.5" customHeight="1">
      <c r="B26" s="117" t="s">
        <v>3</v>
      </c>
      <c r="C26" s="136" t="s">
        <v>2</v>
      </c>
      <c r="D26" s="153">
        <v>20</v>
      </c>
      <c r="E26" s="34">
        <v>32</v>
      </c>
      <c r="H26" s="64">
        <v>0</v>
      </c>
      <c r="I26" s="64">
        <v>0</v>
      </c>
    </row>
    <row r="27" spans="2:9" ht="16.5" customHeight="1">
      <c r="B27" s="117" t="s">
        <v>85</v>
      </c>
      <c r="C27" s="125"/>
      <c r="D27" s="76">
        <v>16</v>
      </c>
      <c r="E27" s="34">
        <v>24</v>
      </c>
      <c r="H27" s="20"/>
      <c r="I27" s="20"/>
    </row>
    <row r="28" spans="2:9" ht="16.5" customHeight="1">
      <c r="B28" s="117" t="s">
        <v>17</v>
      </c>
      <c r="C28" s="125"/>
      <c r="D28" s="81">
        <v>8.1</v>
      </c>
      <c r="E28" s="52">
        <v>5.5</v>
      </c>
      <c r="H28" s="20"/>
      <c r="I28" s="20"/>
    </row>
    <row r="29" spans="2:9" ht="16.5" customHeight="1">
      <c r="B29" s="117" t="s">
        <v>18</v>
      </c>
      <c r="C29" s="125"/>
      <c r="D29" s="82">
        <v>1.4</v>
      </c>
      <c r="E29" s="52">
        <v>1.3</v>
      </c>
      <c r="H29" s="20"/>
      <c r="I29" s="20"/>
    </row>
    <row r="30" spans="2:9" ht="16.5" customHeight="1">
      <c r="B30" s="135" t="s">
        <v>19</v>
      </c>
      <c r="C30" s="128"/>
      <c r="D30" s="90">
        <v>52.7</v>
      </c>
      <c r="E30" s="91">
        <v>30</v>
      </c>
      <c r="H30" s="20"/>
      <c r="I30" s="20"/>
    </row>
    <row r="31" spans="2:9" ht="17.25" customHeight="1">
      <c r="B31" s="117" t="s">
        <v>0</v>
      </c>
      <c r="C31" s="136" t="s">
        <v>25</v>
      </c>
      <c r="D31" s="80">
        <v>15.91</v>
      </c>
      <c r="E31" s="51">
        <v>13.16</v>
      </c>
      <c r="G31" s="30"/>
      <c r="H31" s="50"/>
      <c r="I31" s="50"/>
    </row>
    <row r="32" spans="2:9" s="30" customFormat="1" ht="17.25" customHeight="1">
      <c r="B32" s="117" t="s">
        <v>30</v>
      </c>
      <c r="C32" s="136" t="s">
        <v>1</v>
      </c>
      <c r="D32" s="81">
        <v>3601.1401329999999</v>
      </c>
      <c r="E32" s="52">
        <v>3601.1</v>
      </c>
      <c r="F32" s="6"/>
      <c r="G32" s="6"/>
      <c r="H32" s="20"/>
      <c r="I32" s="20"/>
    </row>
    <row r="33" spans="2:9" ht="17.25" customHeight="1">
      <c r="B33" s="117" t="s">
        <v>92</v>
      </c>
      <c r="C33" s="136" t="s">
        <v>26</v>
      </c>
      <c r="D33" s="82">
        <v>57.3</v>
      </c>
      <c r="E33" s="52">
        <v>47.39</v>
      </c>
      <c r="H33" s="20"/>
      <c r="I33" s="20"/>
    </row>
    <row r="34" spans="2:9" ht="3.75" customHeight="1" thickBot="1">
      <c r="B34" s="92"/>
      <c r="C34" s="138"/>
      <c r="D34" s="93"/>
      <c r="E34" s="92"/>
    </row>
    <row r="35" spans="2:9" ht="7.5" customHeight="1" thickTop="1">
      <c r="B35" s="8"/>
      <c r="C35" s="28"/>
      <c r="D35" s="12"/>
      <c r="E35" s="8"/>
      <c r="G35" s="1"/>
      <c r="H35" s="1"/>
      <c r="I35" s="1"/>
    </row>
    <row r="36" spans="2:9" s="1" customFormat="1" ht="25.5" hidden="1" customHeight="1">
      <c r="B36" s="159"/>
      <c r="C36" s="160"/>
      <c r="D36" s="160"/>
      <c r="E36" s="160"/>
      <c r="G36" s="32"/>
      <c r="H36" s="32"/>
      <c r="I36" s="32"/>
    </row>
    <row r="37" spans="2:9" s="1" customFormat="1" ht="11.25" customHeight="1">
      <c r="B37" s="155" t="s">
        <v>94</v>
      </c>
      <c r="C37" s="156"/>
      <c r="D37" s="156"/>
      <c r="E37" s="156"/>
    </row>
    <row r="38" spans="2:9" s="32" customFormat="1" ht="11.25" customHeight="1">
      <c r="B38" s="155" t="s">
        <v>86</v>
      </c>
      <c r="C38" s="156"/>
      <c r="D38" s="156"/>
      <c r="E38" s="156"/>
      <c r="G38" s="1"/>
      <c r="H38" s="1"/>
      <c r="I38" s="1"/>
    </row>
    <row r="39" spans="2:9" s="1" customFormat="1" ht="25.5" customHeight="1">
      <c r="B39" s="155" t="s">
        <v>87</v>
      </c>
      <c r="C39" s="156"/>
      <c r="D39" s="156"/>
      <c r="E39" s="156"/>
      <c r="F39" s="143"/>
    </row>
    <row r="40" spans="2:9" s="1" customFormat="1" ht="11.25" customHeight="1">
      <c r="B40" s="155" t="s">
        <v>99</v>
      </c>
      <c r="C40" s="156"/>
      <c r="D40" s="156"/>
      <c r="E40" s="156"/>
      <c r="G40" s="32"/>
      <c r="H40" s="32"/>
      <c r="I40" s="32"/>
    </row>
    <row r="41" spans="2:9" s="32" customFormat="1" ht="11.25" customHeight="1">
      <c r="B41" s="155" t="s">
        <v>91</v>
      </c>
      <c r="C41" s="156"/>
      <c r="D41" s="156"/>
      <c r="E41" s="156"/>
      <c r="G41" s="6"/>
      <c r="H41" s="6"/>
      <c r="I41" s="6"/>
    </row>
  </sheetData>
  <mergeCells count="10">
    <mergeCell ref="H2:I2"/>
    <mergeCell ref="B39:E39"/>
    <mergeCell ref="D2:E2"/>
    <mergeCell ref="B36:E36"/>
    <mergeCell ref="B41:E41"/>
    <mergeCell ref="B37:E37"/>
    <mergeCell ref="B19:C19"/>
    <mergeCell ref="B21:C21"/>
    <mergeCell ref="B40:E40"/>
    <mergeCell ref="B38:E38"/>
  </mergeCells>
  <phoneticPr fontId="5" type="noConversion"/>
  <pageMargins left="0.17" right="0.17" top="0.19" bottom="0.21" header="0.17" footer="0.17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H48"/>
  <sheetViews>
    <sheetView showGridLines="0" showZeros="0" tabSelected="1" zoomScale="115" zoomScaleNormal="115" zoomScaleSheetLayoutView="100" workbookViewId="0">
      <selection activeCell="B36" sqref="B36"/>
    </sheetView>
  </sheetViews>
  <sheetFormatPr defaultColWidth="12.5703125" defaultRowHeight="15.75"/>
  <cols>
    <col min="1" max="1" width="2" style="20" customWidth="1"/>
    <col min="2" max="2" width="53.7109375" style="21" customWidth="1"/>
    <col min="3" max="3" width="45" style="1" customWidth="1"/>
    <col min="4" max="5" width="12.140625" style="22" customWidth="1"/>
    <col min="6" max="6" width="12.5703125" style="8"/>
    <col min="7" max="8" width="0" style="8" hidden="1" customWidth="1"/>
    <col min="9" max="16384" width="12.5703125" style="8"/>
  </cols>
  <sheetData>
    <row r="1" spans="1:8" s="5" customFormat="1" ht="21" customHeight="1">
      <c r="A1" s="4"/>
      <c r="B1" s="96" t="s">
        <v>72</v>
      </c>
      <c r="C1" s="96"/>
      <c r="D1" s="96"/>
      <c r="E1" s="96"/>
      <c r="G1" s="53"/>
      <c r="H1" s="53"/>
    </row>
    <row r="2" spans="1:8" s="6" customFormat="1" ht="15.75" customHeight="1">
      <c r="A2" s="4"/>
      <c r="B2" s="73"/>
      <c r="C2" s="75"/>
      <c r="D2" s="157" t="s">
        <v>38</v>
      </c>
      <c r="E2" s="158"/>
      <c r="G2" s="166" t="s">
        <v>69</v>
      </c>
      <c r="H2" s="166"/>
    </row>
    <row r="3" spans="1:8" s="6" customFormat="1" ht="18" customHeight="1" thickBot="1">
      <c r="A3" s="4"/>
      <c r="B3" s="83"/>
      <c r="C3" s="84"/>
      <c r="D3" s="85">
        <v>2018</v>
      </c>
      <c r="E3" s="86">
        <v>2017</v>
      </c>
      <c r="G3" s="54">
        <v>2017</v>
      </c>
      <c r="H3" s="54">
        <v>2016</v>
      </c>
    </row>
    <row r="4" spans="1:8" s="6" customFormat="1" ht="15.75" customHeight="1">
      <c r="A4" s="7"/>
      <c r="B4" s="114" t="s">
        <v>20</v>
      </c>
      <c r="C4" s="23" t="s">
        <v>10</v>
      </c>
      <c r="D4" s="97">
        <v>31923</v>
      </c>
      <c r="E4" s="69">
        <v>33227</v>
      </c>
      <c r="F4" s="144"/>
      <c r="G4" s="55"/>
      <c r="H4" s="55"/>
    </row>
    <row r="5" spans="1:8" s="10" customFormat="1" ht="15.75" customHeight="1">
      <c r="A5" s="9"/>
      <c r="B5" s="113" t="s">
        <v>67</v>
      </c>
      <c r="C5" s="23"/>
      <c r="D5" s="150">
        <v>7397</v>
      </c>
      <c r="E5" s="151">
        <v>7741</v>
      </c>
      <c r="G5" s="56"/>
      <c r="H5" s="56"/>
    </row>
    <row r="6" spans="1:8" s="10" customFormat="1" ht="15.75" customHeight="1">
      <c r="A6" s="9"/>
      <c r="B6" s="113" t="s">
        <v>59</v>
      </c>
      <c r="C6" s="23"/>
      <c r="D6" s="150">
        <v>11009</v>
      </c>
      <c r="E6" s="151">
        <v>12388</v>
      </c>
      <c r="G6" s="56"/>
      <c r="H6" s="56"/>
    </row>
    <row r="7" spans="1:8" s="6" customFormat="1" ht="15" customHeight="1">
      <c r="A7" s="11"/>
      <c r="B7" s="114" t="s">
        <v>66</v>
      </c>
      <c r="C7" s="23" t="s">
        <v>2</v>
      </c>
      <c r="D7" s="98">
        <v>24.93</v>
      </c>
      <c r="E7" s="68">
        <v>24.3</v>
      </c>
      <c r="G7" s="55"/>
      <c r="H7" s="55"/>
    </row>
    <row r="8" spans="1:8" s="6" customFormat="1" ht="15" customHeight="1">
      <c r="A8" s="12"/>
      <c r="B8" s="117" t="s">
        <v>48</v>
      </c>
      <c r="C8" s="23" t="s">
        <v>51</v>
      </c>
      <c r="D8" s="99">
        <v>0.28999999999999998</v>
      </c>
      <c r="E8" s="67">
        <v>0.35</v>
      </c>
      <c r="F8" s="149"/>
      <c r="G8" s="55"/>
      <c r="H8" s="55"/>
    </row>
    <row r="9" spans="1:8" s="6" customFormat="1" ht="15" customHeight="1">
      <c r="A9" s="13"/>
      <c r="B9" s="118" t="s">
        <v>57</v>
      </c>
      <c r="C9" s="24"/>
      <c r="D9" s="100">
        <v>0.37</v>
      </c>
      <c r="E9" s="70">
        <v>0.27</v>
      </c>
      <c r="F9" s="149"/>
      <c r="G9" s="55"/>
      <c r="H9" s="55"/>
    </row>
    <row r="10" spans="1:8" s="6" customFormat="1" ht="15" customHeight="1">
      <c r="A10" s="12"/>
      <c r="B10" s="118" t="s">
        <v>58</v>
      </c>
      <c r="C10" s="24"/>
      <c r="D10" s="100">
        <v>0.25</v>
      </c>
      <c r="E10" s="70">
        <v>0.38</v>
      </c>
      <c r="F10" s="142"/>
      <c r="G10" s="55"/>
      <c r="H10" s="55"/>
    </row>
    <row r="11" spans="1:8" s="6" customFormat="1" ht="16.5" customHeight="1">
      <c r="A11" s="12"/>
      <c r="B11" s="117" t="s">
        <v>24</v>
      </c>
      <c r="C11" s="23" t="s">
        <v>22</v>
      </c>
      <c r="D11" s="100">
        <v>1.83</v>
      </c>
      <c r="E11" s="70">
        <v>0.66</v>
      </c>
      <c r="G11" s="55"/>
      <c r="H11" s="55"/>
    </row>
    <row r="12" spans="1:8" s="6" customFormat="1" ht="15" customHeight="1">
      <c r="A12" s="7"/>
      <c r="B12" s="114" t="s">
        <v>28</v>
      </c>
      <c r="C12" s="23" t="s">
        <v>15</v>
      </c>
      <c r="D12" s="97">
        <v>653</v>
      </c>
      <c r="E12" s="69">
        <v>2829</v>
      </c>
      <c r="G12" s="55"/>
      <c r="H12" s="55"/>
    </row>
    <row r="13" spans="1:8" s="6" customFormat="1" ht="16.5" customHeight="1">
      <c r="A13" s="13"/>
      <c r="B13" s="114" t="s">
        <v>16</v>
      </c>
      <c r="C13" s="23" t="s">
        <v>53</v>
      </c>
      <c r="D13" s="101">
        <f t="shared" ref="D13:E13" si="0">+D14+D15+D16+D17</f>
        <v>21.140000000000004</v>
      </c>
      <c r="E13" s="44">
        <f t="shared" si="0"/>
        <v>20.53</v>
      </c>
      <c r="G13" s="55"/>
      <c r="H13" s="55"/>
    </row>
    <row r="14" spans="1:8" s="6" customFormat="1" ht="16.5" customHeight="1">
      <c r="A14" s="13"/>
      <c r="B14" s="113" t="s">
        <v>73</v>
      </c>
      <c r="C14" s="24"/>
      <c r="D14" s="102">
        <v>16.28</v>
      </c>
      <c r="E14" s="45">
        <v>15.88</v>
      </c>
      <c r="G14" s="55"/>
      <c r="H14" s="55"/>
    </row>
    <row r="15" spans="1:8" s="6" customFormat="1" ht="16.5" customHeight="1">
      <c r="A15" s="13"/>
      <c r="B15" s="113" t="s">
        <v>95</v>
      </c>
      <c r="C15" s="24"/>
      <c r="D15" s="102">
        <v>0.67</v>
      </c>
      <c r="E15" s="45">
        <v>0.51</v>
      </c>
      <c r="G15" s="55"/>
      <c r="H15" s="55"/>
    </row>
    <row r="16" spans="1:8" s="6" customFormat="1" ht="16.5" customHeight="1">
      <c r="A16" s="13"/>
      <c r="B16" s="113" t="s">
        <v>49</v>
      </c>
      <c r="C16" s="24"/>
      <c r="D16" s="102">
        <v>3.37</v>
      </c>
      <c r="E16" s="45">
        <v>3.27</v>
      </c>
      <c r="G16" s="55"/>
      <c r="H16" s="55"/>
    </row>
    <row r="17" spans="1:8" s="6" customFormat="1" ht="16.5" customHeight="1">
      <c r="A17" s="13"/>
      <c r="B17" s="113" t="s">
        <v>50</v>
      </c>
      <c r="C17" s="24"/>
      <c r="D17" s="102">
        <v>0.82</v>
      </c>
      <c r="E17" s="45">
        <v>0.87</v>
      </c>
      <c r="G17" s="55"/>
      <c r="H17" s="55"/>
    </row>
    <row r="18" spans="1:8" s="6" customFormat="1" ht="16.5" customHeight="1" thickBot="1">
      <c r="A18" s="13"/>
      <c r="B18" s="167" t="s">
        <v>75</v>
      </c>
      <c r="C18" s="168" t="s">
        <v>23</v>
      </c>
      <c r="D18" s="169">
        <v>91</v>
      </c>
      <c r="E18" s="170">
        <v>72</v>
      </c>
      <c r="G18" s="55"/>
      <c r="H18" s="55"/>
    </row>
    <row r="19" spans="1:8" ht="21.75" customHeight="1" thickTop="1">
      <c r="A19" s="15"/>
      <c r="B19" s="108" t="s">
        <v>4</v>
      </c>
      <c r="C19" s="72"/>
      <c r="D19" s="101"/>
      <c r="E19" s="109"/>
      <c r="G19" s="57"/>
      <c r="H19" s="57"/>
    </row>
    <row r="20" spans="1:8" ht="16.5" customHeight="1">
      <c r="A20" s="15"/>
      <c r="B20" s="110" t="s">
        <v>39</v>
      </c>
      <c r="C20" s="25" t="s">
        <v>10</v>
      </c>
      <c r="D20" s="103">
        <v>12083</v>
      </c>
      <c r="E20" s="41">
        <v>12186</v>
      </c>
      <c r="G20" s="58">
        <v>0</v>
      </c>
      <c r="H20" s="58">
        <v>-484</v>
      </c>
    </row>
    <row r="21" spans="1:8" ht="16.5" customHeight="1">
      <c r="A21" s="7"/>
      <c r="B21" s="110" t="s">
        <v>78</v>
      </c>
      <c r="C21" s="23" t="s">
        <v>6</v>
      </c>
      <c r="D21" s="104">
        <v>1865</v>
      </c>
      <c r="E21" s="41">
        <v>1783</v>
      </c>
      <c r="F21" s="40"/>
      <c r="G21" s="58">
        <v>0</v>
      </c>
      <c r="H21" s="58">
        <v>49</v>
      </c>
    </row>
    <row r="22" spans="1:8" ht="16.5" customHeight="1">
      <c r="A22" s="7"/>
      <c r="B22" s="112" t="s">
        <v>60</v>
      </c>
      <c r="C22" s="23" t="s">
        <v>44</v>
      </c>
      <c r="D22" s="152">
        <v>883</v>
      </c>
      <c r="E22" s="42">
        <v>830</v>
      </c>
      <c r="G22" s="58">
        <v>0</v>
      </c>
      <c r="H22" s="58">
        <v>-41</v>
      </c>
    </row>
    <row r="23" spans="1:8" ht="16.5" customHeight="1">
      <c r="A23" s="7"/>
      <c r="B23" s="113" t="s">
        <v>74</v>
      </c>
      <c r="C23" s="23" t="s">
        <v>45</v>
      </c>
      <c r="D23" s="152">
        <v>152</v>
      </c>
      <c r="E23" s="42">
        <v>147</v>
      </c>
      <c r="G23" s="58">
        <v>0</v>
      </c>
      <c r="H23" s="58">
        <v>14</v>
      </c>
    </row>
    <row r="24" spans="1:8" s="6" customFormat="1" ht="16.5" customHeight="1">
      <c r="A24" s="12"/>
      <c r="B24" s="114" t="s">
        <v>79</v>
      </c>
      <c r="C24" s="23" t="s">
        <v>21</v>
      </c>
      <c r="D24" s="148">
        <v>315.5</v>
      </c>
      <c r="E24" s="41">
        <v>298.7</v>
      </c>
      <c r="G24" s="55">
        <v>0</v>
      </c>
      <c r="H24" s="59">
        <v>2</v>
      </c>
    </row>
    <row r="25" spans="1:8" ht="16.5" customHeight="1">
      <c r="A25" s="9"/>
      <c r="B25" s="115" t="s">
        <v>76</v>
      </c>
      <c r="C25" s="23" t="s">
        <v>33</v>
      </c>
      <c r="D25" s="105">
        <v>45.02</v>
      </c>
      <c r="E25" s="43">
        <v>32.729999999999997</v>
      </c>
      <c r="G25" s="60"/>
      <c r="H25" s="60"/>
    </row>
    <row r="26" spans="1:8" ht="16.5" customHeight="1">
      <c r="A26" s="9"/>
      <c r="B26" s="116" t="s">
        <v>40</v>
      </c>
      <c r="C26" s="23" t="s">
        <v>2</v>
      </c>
      <c r="D26" s="101">
        <v>60</v>
      </c>
      <c r="E26" s="41">
        <v>60</v>
      </c>
      <c r="G26" s="60"/>
      <c r="H26" s="60"/>
    </row>
    <row r="27" spans="1:8" s="6" customFormat="1" ht="16.5" customHeight="1">
      <c r="A27" s="12"/>
      <c r="B27" s="114" t="s">
        <v>16</v>
      </c>
      <c r="C27" s="23" t="s">
        <v>54</v>
      </c>
      <c r="D27" s="101">
        <v>11.78</v>
      </c>
      <c r="E27" s="43">
        <v>11.19</v>
      </c>
      <c r="G27" s="59">
        <v>0</v>
      </c>
      <c r="H27" s="59">
        <v>0.49000000000000021</v>
      </c>
    </row>
    <row r="28" spans="1:8" ht="16.5" customHeight="1" thickBot="1">
      <c r="A28" s="9"/>
      <c r="B28" s="120" t="s">
        <v>29</v>
      </c>
      <c r="C28" s="89" t="s">
        <v>23</v>
      </c>
      <c r="D28" s="121">
        <v>22.5</v>
      </c>
      <c r="E28" s="122">
        <v>26.7</v>
      </c>
      <c r="G28" s="58">
        <v>0</v>
      </c>
      <c r="H28" s="58">
        <v>4.6999999999999993</v>
      </c>
    </row>
    <row r="29" spans="1:8" ht="21.75" customHeight="1" thickTop="1">
      <c r="A29" s="15"/>
      <c r="B29" s="108" t="s">
        <v>7</v>
      </c>
      <c r="C29" s="72"/>
      <c r="D29" s="101"/>
      <c r="E29" s="109"/>
      <c r="G29" s="57"/>
      <c r="H29" s="57"/>
    </row>
    <row r="30" spans="1:8" ht="16.5" customHeight="1">
      <c r="A30" s="16"/>
      <c r="B30" s="110" t="s">
        <v>39</v>
      </c>
      <c r="C30" s="25" t="s">
        <v>10</v>
      </c>
      <c r="D30" s="103">
        <v>3130</v>
      </c>
      <c r="E30" s="46">
        <v>4219</v>
      </c>
      <c r="G30" s="58">
        <v>0</v>
      </c>
      <c r="H30" s="58">
        <v>-119</v>
      </c>
    </row>
    <row r="31" spans="1:8" ht="16.5" customHeight="1">
      <c r="A31" s="16"/>
      <c r="B31" s="111" t="s">
        <v>34</v>
      </c>
      <c r="C31" s="26" t="s">
        <v>5</v>
      </c>
      <c r="D31" s="101">
        <v>40.519999999999996</v>
      </c>
      <c r="E31" s="47">
        <f>+E32+E33</f>
        <v>41.91</v>
      </c>
      <c r="G31" s="58">
        <v>0</v>
      </c>
      <c r="H31" s="58">
        <v>-1.8599999999999994</v>
      </c>
    </row>
    <row r="32" spans="1:8" ht="16.5" customHeight="1">
      <c r="A32" s="17"/>
      <c r="B32" s="112" t="s">
        <v>61</v>
      </c>
      <c r="C32" s="27"/>
      <c r="D32" s="102">
        <v>20.96</v>
      </c>
      <c r="E32" s="48">
        <v>19.880000000000003</v>
      </c>
      <c r="G32" s="58">
        <v>0</v>
      </c>
      <c r="H32" s="58">
        <v>0.46000000000000441</v>
      </c>
    </row>
    <row r="33" spans="1:8" s="6" customFormat="1" ht="16.5" customHeight="1">
      <c r="A33" s="14"/>
      <c r="B33" s="113" t="s">
        <v>62</v>
      </c>
      <c r="C33" s="23"/>
      <c r="D33" s="102">
        <v>19.559999999999999</v>
      </c>
      <c r="E33" s="48">
        <v>22.029999999999998</v>
      </c>
      <c r="G33" s="59">
        <v>0</v>
      </c>
      <c r="H33" s="59">
        <v>-2.3200000000000038</v>
      </c>
    </row>
    <row r="34" spans="1:8" s="6" customFormat="1" ht="16.5" customHeight="1">
      <c r="A34" s="14"/>
      <c r="B34" s="114" t="s">
        <v>42</v>
      </c>
      <c r="C34" s="23" t="s">
        <v>43</v>
      </c>
      <c r="D34" s="101">
        <v>17.709999999999997</v>
      </c>
      <c r="E34" s="47">
        <v>17.759999999999998</v>
      </c>
      <c r="G34" s="59">
        <v>0</v>
      </c>
      <c r="H34" s="59">
        <v>-0.33000000000000185</v>
      </c>
    </row>
    <row r="35" spans="1:8" s="6" customFormat="1" ht="16.5" customHeight="1" thickBot="1">
      <c r="A35" s="14"/>
      <c r="B35" s="123" t="s">
        <v>16</v>
      </c>
      <c r="C35" s="89" t="s">
        <v>54</v>
      </c>
      <c r="D35" s="119">
        <v>5.35</v>
      </c>
      <c r="E35" s="124">
        <v>5.54</v>
      </c>
      <c r="G35" s="59">
        <v>0</v>
      </c>
      <c r="H35" s="59">
        <v>0.37999999999999989</v>
      </c>
    </row>
    <row r="36" spans="1:8" ht="21.75" customHeight="1" thickTop="1">
      <c r="A36" s="15"/>
      <c r="B36" s="108" t="s">
        <v>41</v>
      </c>
      <c r="C36" s="72"/>
      <c r="D36" s="106"/>
      <c r="E36" s="109"/>
      <c r="G36" s="57"/>
      <c r="H36" s="57"/>
    </row>
    <row r="37" spans="1:8" ht="16.5" customHeight="1">
      <c r="A37" s="13"/>
      <c r="B37" s="110" t="s">
        <v>39</v>
      </c>
      <c r="C37" s="25" t="s">
        <v>10</v>
      </c>
      <c r="D37" s="103">
        <v>10941</v>
      </c>
      <c r="E37" s="41">
        <v>10915</v>
      </c>
      <c r="G37" s="58">
        <v>0</v>
      </c>
      <c r="H37" s="58">
        <v>-62</v>
      </c>
    </row>
    <row r="38" spans="1:8" ht="16.5" customHeight="1">
      <c r="A38" s="13"/>
      <c r="B38" s="110" t="s">
        <v>8</v>
      </c>
      <c r="C38" s="23" t="s">
        <v>9</v>
      </c>
      <c r="D38" s="101">
        <v>11.79</v>
      </c>
      <c r="E38" s="44">
        <v>11.450000000000001</v>
      </c>
      <c r="G38" s="60">
        <v>0</v>
      </c>
      <c r="H38" s="61">
        <v>-0.63999999999999879</v>
      </c>
    </row>
    <row r="39" spans="1:8" ht="16.5" customHeight="1">
      <c r="A39" s="12"/>
      <c r="B39" s="110" t="s">
        <v>46</v>
      </c>
      <c r="C39" s="23"/>
      <c r="D39" s="107">
        <v>4.0999999999999996</v>
      </c>
      <c r="E39" s="49">
        <v>4.1899999999999995</v>
      </c>
      <c r="G39" s="60">
        <v>0</v>
      </c>
      <c r="H39" s="60">
        <v>-2.0000000000000684E-2</v>
      </c>
    </row>
    <row r="40" spans="1:8" ht="16.5" customHeight="1">
      <c r="A40" s="7"/>
      <c r="B40" s="110" t="s">
        <v>47</v>
      </c>
      <c r="C40" s="23" t="s">
        <v>11</v>
      </c>
      <c r="D40" s="104">
        <v>864</v>
      </c>
      <c r="E40" s="41">
        <v>869</v>
      </c>
      <c r="G40" s="58">
        <v>-4718</v>
      </c>
      <c r="H40" s="58">
        <v>-4961</v>
      </c>
    </row>
    <row r="41" spans="1:8" ht="17.25" customHeight="1">
      <c r="A41" s="7"/>
      <c r="B41" s="110" t="s">
        <v>35</v>
      </c>
      <c r="C41" s="23" t="s">
        <v>12</v>
      </c>
      <c r="D41" s="104">
        <v>4884</v>
      </c>
      <c r="E41" s="41">
        <v>4628</v>
      </c>
      <c r="G41" s="63"/>
      <c r="H41" s="63"/>
    </row>
    <row r="42" spans="1:8" ht="16.5" customHeight="1">
      <c r="A42" s="7"/>
      <c r="B42" s="110" t="s">
        <v>13</v>
      </c>
      <c r="C42" s="23"/>
      <c r="D42" s="104">
        <v>2540</v>
      </c>
      <c r="E42" s="41">
        <v>2374</v>
      </c>
      <c r="G42" s="63"/>
      <c r="H42" s="63"/>
    </row>
    <row r="43" spans="1:8" ht="15" customHeight="1">
      <c r="A43" s="7"/>
      <c r="B43" s="110" t="s">
        <v>93</v>
      </c>
      <c r="C43" s="23" t="s">
        <v>2</v>
      </c>
      <c r="D43" s="104">
        <v>79.2</v>
      </c>
      <c r="E43" s="41">
        <v>76.5</v>
      </c>
      <c r="G43" s="63"/>
      <c r="H43" s="63"/>
    </row>
    <row r="44" spans="1:8" ht="16.5" customHeight="1">
      <c r="A44" s="7"/>
      <c r="B44" s="110" t="s">
        <v>16</v>
      </c>
      <c r="C44" s="23" t="s">
        <v>55</v>
      </c>
      <c r="D44" s="101">
        <v>4.01</v>
      </c>
      <c r="E44" s="43">
        <v>3.79</v>
      </c>
      <c r="G44" s="63"/>
      <c r="H44" s="63"/>
    </row>
    <row r="45" spans="1:8" ht="18.75">
      <c r="A45" s="7"/>
      <c r="B45" s="110" t="s">
        <v>52</v>
      </c>
      <c r="C45" s="23" t="s">
        <v>56</v>
      </c>
      <c r="D45" s="107">
        <v>2.37</v>
      </c>
      <c r="E45" s="43">
        <v>2.5099999999999998</v>
      </c>
      <c r="G45" s="63"/>
      <c r="H45" s="63"/>
    </row>
    <row r="46" spans="1:8" s="19" customFormat="1" ht="11.25" customHeight="1" thickBot="1">
      <c r="A46" s="18"/>
      <c r="B46" s="139"/>
      <c r="C46" s="140"/>
      <c r="D46" s="145"/>
      <c r="E46" s="141"/>
      <c r="F46" s="8"/>
      <c r="G46" s="63"/>
      <c r="H46" s="63"/>
    </row>
    <row r="47" spans="1:8" s="2" customFormat="1" ht="13.5" thickTop="1">
      <c r="B47" s="162"/>
      <c r="C47" s="163"/>
      <c r="D47" s="163"/>
      <c r="E47" s="163"/>
    </row>
    <row r="48" spans="1:8" s="2" customFormat="1" ht="12.75">
      <c r="B48" s="164" t="s">
        <v>77</v>
      </c>
      <c r="C48" s="165"/>
      <c r="D48" s="165"/>
      <c r="E48" s="165"/>
    </row>
  </sheetData>
  <mergeCells count="4">
    <mergeCell ref="B47:E47"/>
    <mergeCell ref="B48:E48"/>
    <mergeCell ref="D2:E2"/>
    <mergeCell ref="G2:H2"/>
  </mergeCells>
  <phoneticPr fontId="5" type="noConversion"/>
  <pageMargins left="0.17" right="0.17" top="0.19" bottom="0.21" header="0.17" footer="0.17"/>
  <pageSetup paperSize="9" scale="84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Dati ec.-fin. oper e indicatori</vt:lpstr>
      <vt:lpstr>Dati operativi</vt:lpstr>
      <vt:lpstr>'Dati ec.-fin. oper e indicatori'!Area_stampa</vt:lpstr>
      <vt:lpstr>'Dati operativi'!Area_stampa</vt:lpstr>
    </vt:vector>
  </TitlesOfParts>
  <Company>ENI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EN01592</dc:creator>
  <cp:lastModifiedBy>eni S.p.A.</cp:lastModifiedBy>
  <cp:lastPrinted>2018-07-26T14:13:44Z</cp:lastPrinted>
  <dcterms:created xsi:type="dcterms:W3CDTF">2008-11-17T09:39:48Z</dcterms:created>
  <dcterms:modified xsi:type="dcterms:W3CDTF">2018-08-01T11:26:12Z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re">
    <vt:lpwstr>Roberta Micucci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